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mc:AlternateContent xmlns:mc="http://schemas.openxmlformats.org/markup-compatibility/2006">
    <mc:Choice Requires="x15">
      <x15ac:absPath xmlns:x15ac="http://schemas.microsoft.com/office/spreadsheetml/2010/11/ac" url="https://papucovyinvestor.sharepoint.com/Zdielane dokumenty/Papinvestor/06 PIK Premium Content/0601 Investing/04 Mechanical strategies/PIMF/"/>
    </mc:Choice>
  </mc:AlternateContent>
  <xr:revisionPtr revIDLastSave="12" documentId="8_{A2267028-B7F9-485B-BCAF-A7D9F0E83D2F}" xr6:coauthVersionLast="47" xr6:coauthVersionMax="47" xr10:uidLastSave="{A94D05C0-6333-4351-8C11-85CFFD4D1B8D}"/>
  <bookViews>
    <workbookView xWindow="15420" yWindow="-16320" windowWidth="29040" windowHeight="15720" xr2:uid="{F4B30062-3C2F-47FD-8966-8FA59F0B294E}"/>
  </bookViews>
  <sheets>
    <sheet name="MF History" sheetId="1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0" i="16" l="1" a="1"/>
  <c r="H290" i="16" s="1"/>
  <c r="H291" i="16" a="1"/>
  <c r="H291" i="16" s="1"/>
  <c r="H292" i="16" a="1"/>
  <c r="H292" i="16" s="1"/>
  <c r="H293" i="16" a="1"/>
  <c r="H293" i="16"/>
  <c r="H294" i="16" a="1"/>
  <c r="H294" i="16" s="1"/>
  <c r="H295" i="16" a="1"/>
  <c r="H295" i="16" s="1"/>
  <c r="H296" i="16" a="1"/>
  <c r="H296" i="16" s="1"/>
  <c r="H297" i="16" a="1"/>
  <c r="H297" i="16" s="1"/>
  <c r="H298" i="16" a="1"/>
  <c r="H298" i="16" s="1"/>
  <c r="H299" i="16" a="1"/>
  <c r="H299" i="16"/>
  <c r="H300" i="16" a="1"/>
  <c r="H300" i="16" s="1"/>
  <c r="H301" i="16" a="1"/>
  <c r="H301" i="16" s="1"/>
  <c r="H302" i="16" a="1"/>
  <c r="H302" i="16" s="1"/>
  <c r="H303" i="16" a="1"/>
  <c r="H303" i="16" s="1"/>
  <c r="H304" i="16" a="1"/>
  <c r="H304" i="16" s="1"/>
  <c r="H305" i="16" a="1"/>
  <c r="H305" i="16" s="1"/>
  <c r="H306" i="16" a="1"/>
  <c r="H306" i="16" s="1"/>
  <c r="H307" i="16" a="1"/>
  <c r="H307" i="16" s="1"/>
  <c r="H308" i="16" a="1"/>
  <c r="H308" i="16" s="1"/>
  <c r="H309" i="16" a="1"/>
  <c r="H309" i="16" s="1"/>
  <c r="H310" i="16" a="1"/>
  <c r="H310" i="16" s="1"/>
  <c r="H311" i="16" a="1"/>
  <c r="H311" i="16" s="1"/>
  <c r="H312" i="16" a="1"/>
  <c r="H312" i="16" s="1"/>
  <c r="H313" i="16" a="1"/>
  <c r="H313" i="16" s="1"/>
  <c r="H314" i="16" a="1"/>
  <c r="H314" i="16" s="1"/>
  <c r="H315" i="16" a="1"/>
  <c r="H315" i="16" s="1"/>
  <c r="H316" i="16" a="1"/>
  <c r="H316" i="16" s="1"/>
  <c r="H317" i="16" a="1"/>
  <c r="H317" i="16" s="1"/>
  <c r="H318" i="16" a="1"/>
  <c r="H318" i="16" s="1"/>
  <c r="H319" i="16" a="1"/>
  <c r="H319" i="16" s="1"/>
  <c r="H320" i="16" a="1"/>
  <c r="H320" i="16" s="1"/>
  <c r="H289" i="16" a="1"/>
  <c r="H289" i="16" s="1"/>
  <c r="I280" i="16" l="1"/>
  <c r="I279" i="16"/>
  <c r="I278" i="16"/>
  <c r="I277" i="16"/>
  <c r="I276" i="16"/>
  <c r="I275" i="16"/>
  <c r="I274" i="16"/>
  <c r="I273" i="16"/>
  <c r="I272" i="16"/>
  <c r="I271" i="16"/>
  <c r="I270" i="16"/>
  <c r="I269" i="16"/>
  <c r="I268" i="16"/>
  <c r="I267" i="16"/>
  <c r="I266" i="16"/>
  <c r="I265" i="16"/>
  <c r="I264" i="16"/>
  <c r="I263" i="16"/>
  <c r="I262" i="16"/>
  <c r="I261" i="16"/>
  <c r="I317" i="16"/>
  <c r="I318" i="16"/>
  <c r="I319" i="16"/>
  <c r="I320" i="16"/>
  <c r="I305" i="16"/>
  <c r="I306" i="16"/>
  <c r="I307" i="16"/>
  <c r="I308" i="16"/>
  <c r="I309" i="16"/>
  <c r="I310" i="16"/>
  <c r="I311" i="16"/>
  <c r="I312" i="16"/>
  <c r="I313" i="16"/>
  <c r="I314" i="16"/>
  <c r="I315" i="16"/>
  <c r="I316" i="16"/>
  <c r="I304" i="16"/>
  <c r="I303" i="16"/>
  <c r="I302" i="16"/>
  <c r="I301" i="16"/>
  <c r="I300" i="16"/>
  <c r="I299" i="16"/>
  <c r="I298" i="16"/>
  <c r="I297" i="16"/>
  <c r="I296" i="16"/>
  <c r="I295" i="16"/>
  <c r="I294" i="16"/>
  <c r="I293" i="16"/>
  <c r="I292" i="16"/>
  <c r="I291" i="16"/>
  <c r="I290" i="16"/>
  <c r="I289" i="16"/>
  <c r="I288" i="16"/>
  <c r="I287" i="16"/>
  <c r="I286" i="16"/>
  <c r="I285" i="16"/>
  <c r="J285" i="16" s="1"/>
  <c r="I284" i="16"/>
  <c r="I283" i="16"/>
  <c r="I282" i="16"/>
  <c r="I281" i="16"/>
  <c r="I260" i="16"/>
  <c r="I259" i="16"/>
  <c r="I258" i="16"/>
  <c r="I257" i="16"/>
  <c r="J261" i="16" l="1"/>
  <c r="J293" i="16"/>
  <c r="J257" i="16"/>
  <c r="J317" i="16"/>
  <c r="J273" i="16"/>
  <c r="J277" i="16"/>
  <c r="J301" i="16"/>
  <c r="J269" i="16"/>
  <c r="J281" i="16"/>
  <c r="J265" i="16"/>
  <c r="J289" i="16"/>
  <c r="J309" i="16"/>
  <c r="J305" i="16"/>
  <c r="J313" i="16"/>
  <c r="J297" i="16"/>
  <c r="I256" i="16"/>
  <c r="I255" i="16"/>
  <c r="I254" i="16"/>
  <c r="I253" i="16"/>
  <c r="J253" i="16" l="1"/>
  <c r="I252" i="16"/>
  <c r="I251" i="16"/>
  <c r="I250" i="16"/>
  <c r="I249" i="16"/>
  <c r="J249" i="16" l="1"/>
  <c r="I248" i="16"/>
  <c r="I247" i="16"/>
  <c r="I246" i="16"/>
  <c r="I245" i="16"/>
  <c r="J245" i="16" l="1"/>
  <c r="I244" i="16"/>
  <c r="I243" i="16"/>
  <c r="I242" i="16"/>
  <c r="I241" i="16"/>
  <c r="J241" i="16" l="1"/>
  <c r="I240" i="16"/>
  <c r="I239" i="16"/>
  <c r="I238" i="16"/>
  <c r="I237" i="16"/>
  <c r="J237" i="16" l="1"/>
  <c r="I236" i="16"/>
  <c r="I235" i="16"/>
  <c r="I234" i="16"/>
  <c r="I233" i="16"/>
  <c r="J233" i="16" l="1"/>
  <c r="I232" i="16"/>
  <c r="I231" i="16"/>
  <c r="I230" i="16"/>
  <c r="I229" i="16"/>
  <c r="J229" i="16" l="1"/>
  <c r="I228" i="16"/>
  <c r="I227" i="16"/>
  <c r="I226" i="16"/>
  <c r="J225" i="16" s="1"/>
  <c r="I225" i="16"/>
  <c r="I224" i="16" l="1"/>
  <c r="I223" i="16"/>
  <c r="I222" i="16"/>
  <c r="I221" i="16"/>
  <c r="I220" i="16"/>
  <c r="I219" i="16"/>
  <c r="I218" i="16"/>
  <c r="I217" i="16"/>
  <c r="J217" i="16" s="1"/>
  <c r="J221" i="16" l="1"/>
  <c r="I216" i="16"/>
  <c r="I214" i="16"/>
  <c r="I215" i="16"/>
  <c r="I213" i="16"/>
  <c r="I212" i="16"/>
  <c r="I211" i="16"/>
  <c r="I210" i="16"/>
  <c r="I209" i="16"/>
  <c r="I208" i="16"/>
  <c r="I207" i="16"/>
  <c r="I206" i="16"/>
  <c r="I205" i="16"/>
  <c r="I204" i="16"/>
  <c r="I203" i="16"/>
  <c r="I202" i="16"/>
  <c r="J201" i="16" s="1"/>
  <c r="I201" i="16"/>
  <c r="I200" i="16"/>
  <c r="I199" i="16"/>
  <c r="I198" i="16"/>
  <c r="I197" i="16"/>
  <c r="J213" i="16" l="1"/>
  <c r="J205" i="16"/>
  <c r="J209" i="16"/>
  <c r="J197" i="16"/>
  <c r="I196" i="16"/>
  <c r="I195" i="16"/>
  <c r="I194" i="16"/>
  <c r="I193" i="16"/>
  <c r="I192" i="16"/>
  <c r="I191" i="16"/>
  <c r="I190" i="16"/>
  <c r="I189" i="16"/>
  <c r="J193" i="16" l="1"/>
  <c r="J189" i="16"/>
  <c r="I188" i="16"/>
  <c r="I187" i="16"/>
  <c r="I186" i="16"/>
  <c r="I185" i="16"/>
  <c r="I184" i="16"/>
  <c r="I183" i="16"/>
  <c r="I182" i="16"/>
  <c r="I181" i="16"/>
  <c r="I180" i="16"/>
  <c r="I179" i="16"/>
  <c r="I178" i="16"/>
  <c r="I177" i="16"/>
  <c r="I176" i="16"/>
  <c r="I175" i="16"/>
  <c r="I174" i="16"/>
  <c r="I173" i="16"/>
  <c r="J185" i="16" l="1"/>
  <c r="J173" i="16"/>
  <c r="J177" i="16"/>
  <c r="J181" i="16"/>
  <c r="I172" i="16"/>
  <c r="I171" i="16"/>
  <c r="I170" i="16"/>
  <c r="I169" i="16"/>
  <c r="J169" i="16" s="1"/>
  <c r="I168" i="16" l="1"/>
  <c r="J165" i="16" s="1"/>
  <c r="I167" i="16"/>
  <c r="I166" i="16"/>
  <c r="I165" i="16"/>
  <c r="I164" i="16" l="1"/>
  <c r="I163" i="16"/>
  <c r="I162" i="16"/>
  <c r="I161" i="16"/>
  <c r="J161" i="16" l="1"/>
  <c r="I160" i="16"/>
  <c r="I159" i="16"/>
  <c r="I158" i="16"/>
  <c r="I157" i="16"/>
  <c r="J157" i="16" l="1"/>
  <c r="I156" i="16"/>
  <c r="I155" i="16"/>
  <c r="I154" i="16"/>
  <c r="I153" i="16"/>
  <c r="J153" i="16" l="1"/>
  <c r="I152" i="16"/>
  <c r="I151" i="16"/>
  <c r="I150" i="16"/>
  <c r="I149" i="16"/>
  <c r="J149" i="16" l="1"/>
  <c r="I148" i="16"/>
  <c r="I147" i="16"/>
  <c r="I146" i="16"/>
  <c r="I145" i="16"/>
  <c r="I144" i="16"/>
  <c r="I143" i="16"/>
  <c r="I142" i="16"/>
  <c r="I141" i="16"/>
  <c r="J145" i="16" l="1"/>
  <c r="J141" i="16"/>
  <c r="I140" i="16"/>
  <c r="I139" i="16"/>
  <c r="I138" i="16"/>
  <c r="I137" i="16"/>
  <c r="J137" i="16" l="1"/>
  <c r="I136" i="16"/>
  <c r="I135" i="16"/>
  <c r="I134" i="16"/>
  <c r="I133" i="16"/>
  <c r="I132" i="16"/>
  <c r="I131" i="16"/>
  <c r="I130" i="16"/>
  <c r="J134" i="16" l="1"/>
  <c r="J130" i="16"/>
  <c r="I129" i="16"/>
  <c r="I128" i="16"/>
  <c r="I127" i="16"/>
  <c r="I126" i="16"/>
  <c r="J126" i="16" l="1"/>
  <c r="I125" i="16"/>
  <c r="I124" i="16"/>
  <c r="I123" i="16"/>
  <c r="I122" i="16"/>
  <c r="I121" i="16"/>
  <c r="J121" i="16" l="1"/>
  <c r="I117" i="16"/>
  <c r="I118" i="16"/>
  <c r="I119" i="16"/>
  <c r="I120" i="16"/>
  <c r="I116" i="16"/>
  <c r="J116" i="16" l="1"/>
  <c r="I115" i="16"/>
  <c r="I114" i="16"/>
  <c r="I113" i="16"/>
  <c r="I112" i="16"/>
  <c r="J112" i="16" l="1"/>
  <c r="I111" i="16" l="1"/>
  <c r="I110" i="16"/>
  <c r="I109" i="16"/>
  <c r="I108" i="16"/>
  <c r="J108" i="16" l="1"/>
  <c r="I107" i="16" l="1"/>
  <c r="I106" i="16"/>
  <c r="I105" i="16"/>
  <c r="I104" i="16"/>
  <c r="J104" i="16" l="1"/>
  <c r="I103" i="16"/>
  <c r="I102" i="16"/>
  <c r="I101" i="16"/>
  <c r="I100" i="16"/>
  <c r="J100" i="16" l="1"/>
  <c r="I99" i="16"/>
  <c r="I98" i="16"/>
  <c r="I97" i="16"/>
  <c r="I96" i="16"/>
  <c r="J96" i="16" l="1"/>
  <c r="I95" i="16"/>
  <c r="I94" i="16"/>
  <c r="I93" i="16"/>
  <c r="J93" i="16" l="1"/>
  <c r="I92" i="16"/>
  <c r="I91" i="16"/>
  <c r="I90" i="16"/>
  <c r="J90" i="16" s="1"/>
  <c r="I89" i="16" l="1"/>
  <c r="I88" i="16"/>
  <c r="I87" i="16"/>
  <c r="I86" i="16"/>
  <c r="J86" i="16" s="1"/>
  <c r="I85" i="16" l="1"/>
  <c r="I84" i="16"/>
  <c r="I83" i="16"/>
  <c r="I82" i="16"/>
  <c r="I81" i="16"/>
  <c r="J81" i="16" l="1"/>
  <c r="I80" i="16"/>
  <c r="I79" i="16"/>
  <c r="I78" i="16"/>
  <c r="I77" i="16"/>
  <c r="I76" i="16"/>
  <c r="J76" i="16" l="1"/>
  <c r="I75" i="16"/>
  <c r="I74" i="16"/>
  <c r="I73" i="16"/>
  <c r="I72" i="16"/>
  <c r="I71" i="16"/>
  <c r="J71" i="16" l="1"/>
  <c r="I70" i="16"/>
  <c r="I69" i="16"/>
  <c r="I68" i="16"/>
  <c r="I67" i="16"/>
  <c r="I66" i="16"/>
  <c r="J66" i="16" l="1"/>
  <c r="I65" i="16"/>
  <c r="I64" i="16"/>
  <c r="I63" i="16"/>
  <c r="I62" i="16"/>
  <c r="I61" i="16"/>
  <c r="J61" i="16" l="1"/>
  <c r="I60" i="16"/>
  <c r="I59" i="16"/>
  <c r="I58" i="16"/>
  <c r="I57" i="16"/>
  <c r="I56" i="16"/>
  <c r="J56" i="16" l="1"/>
  <c r="I55" i="16"/>
  <c r="I54" i="16"/>
  <c r="I53" i="16"/>
  <c r="I52" i="16"/>
  <c r="I51" i="16"/>
  <c r="J51" i="16" l="1"/>
  <c r="I50" i="16"/>
  <c r="I49" i="16"/>
  <c r="I48" i="16"/>
  <c r="I47" i="16"/>
  <c r="I46" i="16"/>
  <c r="J46" i="16" l="1"/>
  <c r="I45" i="16" l="1"/>
  <c r="I44" i="16"/>
  <c r="I43" i="16"/>
  <c r="I42" i="16"/>
  <c r="I41" i="16"/>
  <c r="J41" i="16" l="1"/>
  <c r="I40" i="16" l="1"/>
  <c r="I39" i="16"/>
  <c r="I38" i="16"/>
  <c r="I37" i="16"/>
  <c r="I36" i="16"/>
  <c r="I35" i="16"/>
  <c r="I34" i="16"/>
  <c r="I33" i="16"/>
  <c r="I32" i="16"/>
  <c r="I31" i="16"/>
  <c r="J31" i="16" l="1"/>
  <c r="J36" i="16"/>
  <c r="I30" i="16"/>
  <c r="I29" i="16"/>
  <c r="I28" i="16"/>
  <c r="I27" i="16"/>
  <c r="I26" i="16"/>
  <c r="J26" i="16" l="1"/>
  <c r="I25" i="16"/>
  <c r="I24" i="16"/>
  <c r="I23" i="16"/>
  <c r="I22" i="16"/>
  <c r="I21" i="16"/>
  <c r="J21" i="16" l="1"/>
  <c r="I20" i="16"/>
  <c r="I19" i="16"/>
  <c r="I18" i="16"/>
  <c r="I17" i="16"/>
  <c r="I16" i="16"/>
  <c r="J16" i="16" l="1"/>
  <c r="I12" i="16" l="1"/>
  <c r="I13" i="16"/>
  <c r="I14" i="16"/>
  <c r="I15" i="16"/>
  <c r="J12" i="16" l="1"/>
  <c r="I11" i="16" l="1"/>
  <c r="I10" i="16"/>
  <c r="I9" i="16"/>
  <c r="I8" i="16"/>
  <c r="I7" i="16"/>
  <c r="J7" i="16" l="1"/>
  <c r="I3" i="16" l="1"/>
  <c r="I4" i="16"/>
  <c r="I5" i="16"/>
  <c r="I6" i="16"/>
  <c r="I2" i="16"/>
  <c r="J2" i="16"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30">
    <bk>
      <extLst>
        <ext uri="{3e2802c4-a4d2-4d8b-9148-e3be6c30e623}">
          <xlrd:rvb i="2"/>
        </ext>
      </extLst>
    </bk>
    <bk>
      <extLst>
        <ext uri="{3e2802c4-a4d2-4d8b-9148-e3be6c30e623}">
          <xlrd:rvb i="5"/>
        </ext>
      </extLst>
    </bk>
    <bk>
      <extLst>
        <ext uri="{3e2802c4-a4d2-4d8b-9148-e3be6c30e623}">
          <xlrd:rvb i="8"/>
        </ext>
      </extLst>
    </bk>
    <bk>
      <extLst>
        <ext uri="{3e2802c4-a4d2-4d8b-9148-e3be6c30e623}">
          <xlrd:rvb i="11"/>
        </ext>
      </extLst>
    </bk>
    <bk>
      <extLst>
        <ext uri="{3e2802c4-a4d2-4d8b-9148-e3be6c30e623}">
          <xlrd:rvb i="14"/>
        </ext>
      </extLst>
    </bk>
    <bk>
      <extLst>
        <ext uri="{3e2802c4-a4d2-4d8b-9148-e3be6c30e623}">
          <xlrd:rvb i="17"/>
        </ext>
      </extLst>
    </bk>
    <bk>
      <extLst>
        <ext uri="{3e2802c4-a4d2-4d8b-9148-e3be6c30e623}">
          <xlrd:rvb i="20"/>
        </ext>
      </extLst>
    </bk>
    <bk>
      <extLst>
        <ext uri="{3e2802c4-a4d2-4d8b-9148-e3be6c30e623}">
          <xlrd:rvb i="23"/>
        </ext>
      </extLst>
    </bk>
    <bk>
      <extLst>
        <ext uri="{3e2802c4-a4d2-4d8b-9148-e3be6c30e623}">
          <xlrd:rvb i="26"/>
        </ext>
      </extLst>
    </bk>
    <bk>
      <extLst>
        <ext uri="{3e2802c4-a4d2-4d8b-9148-e3be6c30e623}">
          <xlrd:rvb i="29"/>
        </ext>
      </extLst>
    </bk>
    <bk>
      <extLst>
        <ext uri="{3e2802c4-a4d2-4d8b-9148-e3be6c30e623}">
          <xlrd:rvb i="32"/>
        </ext>
      </extLst>
    </bk>
    <bk>
      <extLst>
        <ext uri="{3e2802c4-a4d2-4d8b-9148-e3be6c30e623}">
          <xlrd:rvb i="35"/>
        </ext>
      </extLst>
    </bk>
    <bk>
      <extLst>
        <ext uri="{3e2802c4-a4d2-4d8b-9148-e3be6c30e623}">
          <xlrd:rvb i="38"/>
        </ext>
      </extLst>
    </bk>
    <bk>
      <extLst>
        <ext uri="{3e2802c4-a4d2-4d8b-9148-e3be6c30e623}">
          <xlrd:rvb i="41"/>
        </ext>
      </extLst>
    </bk>
    <bk>
      <extLst>
        <ext uri="{3e2802c4-a4d2-4d8b-9148-e3be6c30e623}">
          <xlrd:rvb i="44"/>
        </ext>
      </extLst>
    </bk>
    <bk>
      <extLst>
        <ext uri="{3e2802c4-a4d2-4d8b-9148-e3be6c30e623}">
          <xlrd:rvb i="47"/>
        </ext>
      </extLst>
    </bk>
    <bk>
      <extLst>
        <ext uri="{3e2802c4-a4d2-4d8b-9148-e3be6c30e623}">
          <xlrd:rvb i="50"/>
        </ext>
      </extLst>
    </bk>
    <bk>
      <extLst>
        <ext uri="{3e2802c4-a4d2-4d8b-9148-e3be6c30e623}">
          <xlrd:rvb i="53"/>
        </ext>
      </extLst>
    </bk>
    <bk>
      <extLst>
        <ext uri="{3e2802c4-a4d2-4d8b-9148-e3be6c30e623}">
          <xlrd:rvb i="56"/>
        </ext>
      </extLst>
    </bk>
    <bk>
      <extLst>
        <ext uri="{3e2802c4-a4d2-4d8b-9148-e3be6c30e623}">
          <xlrd:rvb i="59"/>
        </ext>
      </extLst>
    </bk>
    <bk>
      <extLst>
        <ext uri="{3e2802c4-a4d2-4d8b-9148-e3be6c30e623}">
          <xlrd:rvb i="62"/>
        </ext>
      </extLst>
    </bk>
    <bk>
      <extLst>
        <ext uri="{3e2802c4-a4d2-4d8b-9148-e3be6c30e623}">
          <xlrd:rvb i="65"/>
        </ext>
      </extLst>
    </bk>
    <bk>
      <extLst>
        <ext uri="{3e2802c4-a4d2-4d8b-9148-e3be6c30e623}">
          <xlrd:rvb i="68"/>
        </ext>
      </extLst>
    </bk>
    <bk>
      <extLst>
        <ext uri="{3e2802c4-a4d2-4d8b-9148-e3be6c30e623}">
          <xlrd:rvb i="71"/>
        </ext>
      </extLst>
    </bk>
    <bk>
      <extLst>
        <ext uri="{3e2802c4-a4d2-4d8b-9148-e3be6c30e623}">
          <xlrd:rvb i="74"/>
        </ext>
      </extLst>
    </bk>
    <bk>
      <extLst>
        <ext uri="{3e2802c4-a4d2-4d8b-9148-e3be6c30e623}">
          <xlrd:rvb i="77"/>
        </ext>
      </extLst>
    </bk>
    <bk>
      <extLst>
        <ext uri="{3e2802c4-a4d2-4d8b-9148-e3be6c30e623}">
          <xlrd:rvb i="80"/>
        </ext>
      </extLst>
    </bk>
    <bk>
      <extLst>
        <ext uri="{3e2802c4-a4d2-4d8b-9148-e3be6c30e623}">
          <xlrd:rvb i="87"/>
        </ext>
      </extLst>
    </bk>
    <bk>
      <extLst>
        <ext uri="{3e2802c4-a4d2-4d8b-9148-e3be6c30e623}">
          <xlrd:rvb i="90"/>
        </ext>
      </extLst>
    </bk>
    <bk>
      <extLst>
        <ext uri="{3e2802c4-a4d2-4d8b-9148-e3be6c30e623}">
          <xlrd:rvb i="93"/>
        </ext>
      </extLst>
    </bk>
  </futureMetadata>
  <cellMetadata count="1">
    <bk>
      <rc t="1" v="0"/>
    </bk>
  </cellMetadata>
  <valueMetadata count="30">
    <bk>
      <rc t="2" v="0"/>
    </bk>
    <bk>
      <rc t="2" v="1"/>
    </bk>
    <bk>
      <rc t="2" v="2"/>
    </bk>
    <bk>
      <rc t="2" v="3"/>
    </bk>
    <bk>
      <rc t="2" v="4"/>
    </bk>
    <bk>
      <rc t="2" v="5"/>
    </bk>
    <bk>
      <rc t="2" v="6"/>
    </bk>
    <bk>
      <rc t="2" v="7"/>
    </bk>
    <bk>
      <rc t="2" v="8"/>
    </bk>
    <bk>
      <rc t="2" v="9"/>
    </bk>
    <bk>
      <rc t="2" v="10"/>
    </bk>
    <bk>
      <rc t="2" v="11"/>
    </bk>
    <bk>
      <rc t="2" v="12"/>
    </bk>
    <bk>
      <rc t="2" v="13"/>
    </bk>
    <bk>
      <rc t="2" v="14"/>
    </bk>
    <bk>
      <rc t="2" v="15"/>
    </bk>
    <bk>
      <rc t="2" v="16"/>
    </bk>
    <bk>
      <rc t="2" v="17"/>
    </bk>
    <bk>
      <rc t="2" v="18"/>
    </bk>
    <bk>
      <rc t="2" v="19"/>
    </bk>
    <bk>
      <rc t="2" v="20"/>
    </bk>
    <bk>
      <rc t="2" v="21"/>
    </bk>
    <bk>
      <rc t="2" v="22"/>
    </bk>
    <bk>
      <rc t="2" v="23"/>
    </bk>
    <bk>
      <rc t="2" v="24"/>
    </bk>
    <bk>
      <rc t="2" v="25"/>
    </bk>
    <bk>
      <rc t="2" v="26"/>
    </bk>
    <bk>
      <rc t="2" v="27"/>
    </bk>
    <bk>
      <rc t="2" v="28"/>
    </bk>
    <bk>
      <rc t="2" v="29"/>
    </bk>
  </valueMetadata>
</metadata>
</file>

<file path=xl/sharedStrings.xml><?xml version="1.0" encoding="utf-8"?>
<sst xmlns="http://schemas.openxmlformats.org/spreadsheetml/2006/main" count="730" uniqueCount="421">
  <si>
    <t>Allison Transmission Holdings, Inc.</t>
  </si>
  <si>
    <t>ALSN</t>
  </si>
  <si>
    <t>AMN Healthcare Services, Inc.</t>
  </si>
  <si>
    <t>AMN</t>
  </si>
  <si>
    <t>Arch Resources, Inc.</t>
  </si>
  <si>
    <t>ARCH</t>
  </si>
  <si>
    <t>CF Industries Holdings, Inc.</t>
  </si>
  <si>
    <t>CF</t>
  </si>
  <si>
    <t>Crocs, Inc.</t>
  </si>
  <si>
    <t>CROX</t>
  </si>
  <si>
    <t>CVS Health Corporation</t>
  </si>
  <si>
    <t>CVS</t>
  </si>
  <si>
    <t>Dillard's, Inc.</t>
  </si>
  <si>
    <t>DDS</t>
  </si>
  <si>
    <t>GeoPark Limited</t>
  </si>
  <si>
    <t>GPRK</t>
  </si>
  <si>
    <t>Ferroglobe PLC</t>
  </si>
  <si>
    <t>GSM</t>
  </si>
  <si>
    <t>H&amp;R Block, Inc.</t>
  </si>
  <si>
    <t>HRB</t>
  </si>
  <si>
    <t>Heidrick &amp; Struggles International, Inc.</t>
  </si>
  <si>
    <t>HSII</t>
  </si>
  <si>
    <t>Matson, Inc.</t>
  </si>
  <si>
    <t>MATX</t>
  </si>
  <si>
    <t>Malibu Boats, Inc.</t>
  </si>
  <si>
    <t>MBUU</t>
  </si>
  <si>
    <t>MCFT</t>
  </si>
  <si>
    <t>Medifast, Inc.</t>
  </si>
  <si>
    <t>MED</t>
  </si>
  <si>
    <t>Par Pacific Holdings, Inc.</t>
  </si>
  <si>
    <t>PARR</t>
  </si>
  <si>
    <t>Pfizer Inc.</t>
  </si>
  <si>
    <t>PFE</t>
  </si>
  <si>
    <t>Perdoceo Education Corporation</t>
  </si>
  <si>
    <t>PRDO</t>
  </si>
  <si>
    <t>Shutterstock, Inc.</t>
  </si>
  <si>
    <t>SSTK</t>
  </si>
  <si>
    <t>TEGNA Inc.</t>
  </si>
  <si>
    <t>TGNA</t>
  </si>
  <si>
    <t>Target Hospitality Corp.</t>
  </si>
  <si>
    <t>TH</t>
  </si>
  <si>
    <t>Winnebago Industries, Inc.</t>
  </si>
  <si>
    <t>WGO</t>
  </si>
  <si>
    <t>Wabash National Corporation</t>
  </si>
  <si>
    <t>WNC</t>
  </si>
  <si>
    <t>Williams-Sonoma, Inc.</t>
  </si>
  <si>
    <t>WSM</t>
  </si>
  <si>
    <t>Boise Cascade Company</t>
  </si>
  <si>
    <t>BCC</t>
  </si>
  <si>
    <t>BKE</t>
  </si>
  <si>
    <t>HP Inc.</t>
  </si>
  <si>
    <t>HPQ</t>
  </si>
  <si>
    <t>LIFZ.F</t>
  </si>
  <si>
    <t>MO</t>
  </si>
  <si>
    <t>Sturm, Ruger &amp; Company, Inc.</t>
  </si>
  <si>
    <t>RGR</t>
  </si>
  <si>
    <t>RHI</t>
  </si>
  <si>
    <t>Dávka</t>
  </si>
  <si>
    <t>Symbol</t>
  </si>
  <si>
    <t>Spoločnosť</t>
  </si>
  <si>
    <t>Nákup</t>
  </si>
  <si>
    <t>Zhodnotenie</t>
  </si>
  <si>
    <t>Predaj</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</si>
  <si>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</si>
  <si>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</si>
  <si>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</si>
  <si>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</si>
  <si>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</si>
  <si>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</si>
  <si>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</si>
  <si>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</si>
  <si>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</si>
  <si>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</si>
  <si>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</si>
  <si>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</si>
  <si>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</si>
  <si>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</si>
  <si>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</si>
  <si>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</si>
  <si>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</si>
  <si>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</si>
  <si>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</si>
  <si>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</si>
  <si>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</si>
  <si>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</si>
  <si>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</si>
  <si>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</si>
  <si>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</si>
  <si>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</si>
  <si>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</si>
  <si>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</si>
  <si>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</si>
  <si>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</si>
  <si>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</si>
  <si>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</si>
  <si>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</si>
  <si>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</si>
  <si>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</si>
  <si>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</si>
  <si>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</si>
  <si>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</si>
  <si>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</si>
  <si>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</si>
  <si>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</si>
  <si>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</si>
  <si>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</si>
  <si>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</si>
  <si>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</si>
  <si>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</si>
  <si>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</si>
  <si>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</si>
  <si>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</si>
  <si>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</si>
  <si>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</si>
  <si>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</si>
  <si>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</si>
  <si>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</si>
  <si>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</si>
  <si>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</si>
  <si>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</si>
  <si>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</si>
  <si>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</si>
  <si>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</si>
  <si>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</si>
  <si>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D083</t>
  </si>
  <si>
    <t>D084</t>
  </si>
  <si>
    <t>D085</t>
  </si>
  <si>
    <t>D086</t>
  </si>
  <si>
    <t>D087</t>
  </si>
  <si>
    <t>D088</t>
  </si>
  <si>
    <t>D089</t>
  </si>
  <si>
    <t>D090</t>
  </si>
  <si>
    <t>D091</t>
  </si>
  <si>
    <t>D092</t>
  </si>
  <si>
    <t>D093</t>
  </si>
  <si>
    <t>HY</t>
  </si>
  <si>
    <t>PII</t>
  </si>
  <si>
    <t>CEIX</t>
  </si>
  <si>
    <t>AGCO</t>
  </si>
  <si>
    <t>DFH</t>
  </si>
  <si>
    <t>JBI</t>
  </si>
  <si>
    <t>Dream Finders Homes, Inc.</t>
  </si>
  <si>
    <t>Janus International Group, Inc.</t>
  </si>
  <si>
    <t>AGCO Corporation</t>
  </si>
  <si>
    <t>CONSOL Energy Inc.</t>
  </si>
  <si>
    <t>Polaris Inc.</t>
  </si>
  <si>
    <t>D094</t>
  </si>
  <si>
    <t>D095</t>
  </si>
  <si>
    <t>ITRN</t>
  </si>
  <si>
    <t>FTDR</t>
  </si>
  <si>
    <t>LNTH</t>
  </si>
  <si>
    <t>EVRI</t>
  </si>
  <si>
    <t>TPR</t>
  </si>
  <si>
    <t>IDCC</t>
  </si>
  <si>
    <t>BWMX</t>
  </si>
  <si>
    <t>Everi Holdings Inc.</t>
  </si>
  <si>
    <t>Frontdoor, Inc.</t>
  </si>
  <si>
    <t>Ituran Location and Control Ltd.</t>
  </si>
  <si>
    <t>Lantheus Holdings, Inc.</t>
  </si>
  <si>
    <t>Betterware de México, S.A.P.I. de C.V.</t>
  </si>
  <si>
    <t>InterDigital, Inc.</t>
  </si>
  <si>
    <t>Tapestry, Inc.</t>
  </si>
  <si>
    <t>LAUR</t>
  </si>
  <si>
    <t>Laureate Education, Inc.</t>
  </si>
  <si>
    <t>ABT</t>
  </si>
  <si>
    <t>DLB</t>
  </si>
  <si>
    <t>HFC</t>
  </si>
  <si>
    <t>XLS</t>
  </si>
  <si>
    <t>Holly Frontier Corporation</t>
  </si>
  <si>
    <t>Exelis, Inc</t>
  </si>
  <si>
    <t>WTW</t>
  </si>
  <si>
    <t>LQDT</t>
  </si>
  <si>
    <t>EBIX</t>
  </si>
  <si>
    <t>RPXC</t>
  </si>
  <si>
    <t>Weight Watchers International</t>
  </si>
  <si>
    <t>Ebix</t>
  </si>
  <si>
    <t>ABBOTT LABORATORIES</t>
  </si>
  <si>
    <t>DOLBY LABORATORIES, INC.</t>
  </si>
  <si>
    <t xml:space="preserve">DLX </t>
  </si>
  <si>
    <t>MYGN</t>
  </si>
  <si>
    <t>NVDA</t>
  </si>
  <si>
    <t>ATVI</t>
  </si>
  <si>
    <t>CSCO</t>
  </si>
  <si>
    <t>CRUS</t>
  </si>
  <si>
    <t>WNR</t>
  </si>
  <si>
    <t>CACI</t>
  </si>
  <si>
    <t>LF</t>
  </si>
  <si>
    <t>LDOS</t>
  </si>
  <si>
    <t>SYNA</t>
  </si>
  <si>
    <t>MANT</t>
  </si>
  <si>
    <t>Deluxe Corporation</t>
  </si>
  <si>
    <t>Myriad Genetics</t>
  </si>
  <si>
    <t>Nvidia Corporation</t>
  </si>
  <si>
    <t>EXPR</t>
  </si>
  <si>
    <t>DGX</t>
  </si>
  <si>
    <t>Ebix Inc</t>
  </si>
  <si>
    <t>NSR</t>
  </si>
  <si>
    <t>COH</t>
  </si>
  <si>
    <t>NeuStar Inc</t>
  </si>
  <si>
    <t>ACTIVISION BLIZZARD, INC.</t>
  </si>
  <si>
    <t>CISCO SYSTEMS, INC.</t>
  </si>
  <si>
    <t>HLF</t>
  </si>
  <si>
    <t>Herbalife</t>
  </si>
  <si>
    <t>The Buckle</t>
  </si>
  <si>
    <t>Sturm, Ruger &amp; Company</t>
  </si>
  <si>
    <t>USNA</t>
  </si>
  <si>
    <t>NeuStar, Inc.</t>
  </si>
  <si>
    <t>USANA Health Sciences, Inc.</t>
  </si>
  <si>
    <t>Cirrus Logic</t>
  </si>
  <si>
    <t>InterDigital Communications</t>
  </si>
  <si>
    <t>Western Refining, Inc.</t>
  </si>
  <si>
    <t>CACI International, Inc.</t>
  </si>
  <si>
    <t>Exelis Inc.</t>
  </si>
  <si>
    <t>LeapFrog Enterprises</t>
  </si>
  <si>
    <t>Deluxe</t>
  </si>
  <si>
    <t>Liquidity Services</t>
  </si>
  <si>
    <t>Leidos Holdings, Inc</t>
  </si>
  <si>
    <t>Synaptics, Inc.</t>
  </si>
  <si>
    <t>ManTech International</t>
  </si>
  <si>
    <t>RPX</t>
  </si>
  <si>
    <t>Express</t>
  </si>
  <si>
    <t>Quest Diagnostics</t>
  </si>
  <si>
    <t>Coach</t>
  </si>
  <si>
    <t>DEPO</t>
  </si>
  <si>
    <t>DepoMed, Inc.</t>
  </si>
  <si>
    <t>TTWO</t>
  </si>
  <si>
    <t xml:space="preserve">Take-Two Interactive </t>
  </si>
  <si>
    <t>AGX</t>
  </si>
  <si>
    <t xml:space="preserve">Argan, Inc. </t>
  </si>
  <si>
    <t>PDLI</t>
  </si>
  <si>
    <t>PDL BioPharma Inc</t>
  </si>
  <si>
    <t>BCOR</t>
  </si>
  <si>
    <t>Blucora Inc</t>
  </si>
  <si>
    <t>IILG</t>
  </si>
  <si>
    <t>Interval Leisure Group Inc</t>
  </si>
  <si>
    <t>ANIK</t>
  </si>
  <si>
    <t>Anika Therapeutics Inc</t>
  </si>
  <si>
    <t>FLR</t>
  </si>
  <si>
    <t>Fluor Corp</t>
  </si>
  <si>
    <t>PPC</t>
  </si>
  <si>
    <t>Pilgrim's Pride Corp</t>
  </si>
  <si>
    <t>KORS</t>
  </si>
  <si>
    <t>Michael Kors Holdings Ltd</t>
  </si>
  <si>
    <t>SAFM</t>
  </si>
  <si>
    <t>Sanderson Farms Inc</t>
  </si>
  <si>
    <t>KING</t>
  </si>
  <si>
    <t>King Digital Entertainment plc</t>
  </si>
  <si>
    <t>ENTA</t>
  </si>
  <si>
    <t>Enanta Pharmaceuticals Inc</t>
  </si>
  <si>
    <t>VA</t>
  </si>
  <si>
    <t>Virgin America Inc</t>
  </si>
  <si>
    <t>Buckle Inc. (The)</t>
  </si>
  <si>
    <t>GILD</t>
  </si>
  <si>
    <t>Gilead Sciences Inc</t>
  </si>
  <si>
    <t>LCI</t>
  </si>
  <si>
    <t>Lannett Co Inc.</t>
  </si>
  <si>
    <t>BRCD</t>
  </si>
  <si>
    <t>Brocade Communications Systems Inc</t>
  </si>
  <si>
    <t>AAPL</t>
  </si>
  <si>
    <t>Apple Inc</t>
  </si>
  <si>
    <t>CALM</t>
  </si>
  <si>
    <t>Cal Maine Foods Inc</t>
  </si>
  <si>
    <t>Wabash National Corp</t>
  </si>
  <si>
    <t>AMBA</t>
  </si>
  <si>
    <t>Ambarella Inc</t>
  </si>
  <si>
    <t>AMCX</t>
  </si>
  <si>
    <t>AMC Networks Inc</t>
  </si>
  <si>
    <t>BIIB</t>
  </si>
  <si>
    <t>Biogen Inc</t>
  </si>
  <si>
    <t>MAN</t>
  </si>
  <si>
    <t>ManpowerGroup</t>
  </si>
  <si>
    <t>Myriad Genetics Inc</t>
  </si>
  <si>
    <t>Sturm Ruger &amp; Co Inc.</t>
  </si>
  <si>
    <t>MCK</t>
  </si>
  <si>
    <t>McKesson Corp</t>
  </si>
  <si>
    <t>SIRI</t>
  </si>
  <si>
    <t>Hyster-Yale, Inc.</t>
  </si>
  <si>
    <t>Sirius XM Holdings Inc.</t>
  </si>
  <si>
    <t>ESRX</t>
  </si>
  <si>
    <t>Bukle Inc. (The)</t>
  </si>
  <si>
    <t>Express Scripts Holding Co</t>
  </si>
  <si>
    <t>InterDigital Inc</t>
  </si>
  <si>
    <t>NLS</t>
  </si>
  <si>
    <t>Nautilus Inc</t>
  </si>
  <si>
    <t>UTHR</t>
  </si>
  <si>
    <t>United Therapeutics Corp</t>
  </si>
  <si>
    <t>MIK</t>
  </si>
  <si>
    <t>AOBC</t>
  </si>
  <si>
    <t>FFIV</t>
  </si>
  <si>
    <t>CVS Health Corp</t>
  </si>
  <si>
    <t>F5 Networks Inc</t>
  </si>
  <si>
    <t>American Outdoor Brands Corporation</t>
  </si>
  <si>
    <t>Michaels Companies Inc (The)</t>
  </si>
  <si>
    <t>MPAA</t>
  </si>
  <si>
    <t>USANA Health Sciences Inc</t>
  </si>
  <si>
    <t>Cirrus Logic Inc.</t>
  </si>
  <si>
    <t>Motorcar Parts of America Inc</t>
  </si>
  <si>
    <t>SP</t>
  </si>
  <si>
    <t>SP Plus Corp</t>
  </si>
  <si>
    <t>JNPR</t>
  </si>
  <si>
    <t>Juniper Networks Inc</t>
  </si>
  <si>
    <t xml:space="preserve">CRUS </t>
  </si>
  <si>
    <t xml:space="preserve">IPG </t>
  </si>
  <si>
    <t xml:space="preserve">GILD </t>
  </si>
  <si>
    <t xml:space="preserve">GIB </t>
  </si>
  <si>
    <t xml:space="preserve">Cirrus Logic Inc. </t>
  </si>
  <si>
    <t xml:space="preserve">Interpublic Group of Companies Inc. (The) </t>
  </si>
  <si>
    <t xml:space="preserve">Gilead Sciences Inc </t>
  </si>
  <si>
    <t xml:space="preserve">CGI Group Inc. </t>
  </si>
  <si>
    <t>DLX</t>
  </si>
  <si>
    <t>Deluxe Corp</t>
  </si>
  <si>
    <t>AYI</t>
  </si>
  <si>
    <t>PINC</t>
  </si>
  <si>
    <t>Acuity Brands Inc.</t>
  </si>
  <si>
    <t>Premier Inc</t>
  </si>
  <si>
    <t xml:space="preserve">AEIS </t>
  </si>
  <si>
    <t xml:space="preserve">LRCX </t>
  </si>
  <si>
    <t xml:space="preserve">MIK </t>
  </si>
  <si>
    <t xml:space="preserve">CVS </t>
  </si>
  <si>
    <t xml:space="preserve">Advanced Energy Industries Inc. </t>
  </si>
  <si>
    <t xml:space="preserve">Lam Research Corp </t>
  </si>
  <si>
    <t xml:space="preserve">Michaels Companies Inc (The) </t>
  </si>
  <si>
    <t xml:space="preserve">CVS Health Corp </t>
  </si>
  <si>
    <t>LEA</t>
  </si>
  <si>
    <t>OMC</t>
  </si>
  <si>
    <t>Lear Corp</t>
  </si>
  <si>
    <t>Omnicom Group Inc.</t>
  </si>
  <si>
    <t>PETS</t>
  </si>
  <si>
    <t>WDC</t>
  </si>
  <si>
    <t>PetMed Express Inc</t>
  </si>
  <si>
    <t>Western Digital Corp</t>
  </si>
  <si>
    <t>MKSI</t>
  </si>
  <si>
    <t>AMAT</t>
  </si>
  <si>
    <t>MKS Instruments Inc</t>
  </si>
  <si>
    <t>Applied Materials Inc.</t>
  </si>
  <si>
    <t>ABBV</t>
  </si>
  <si>
    <t>AbbVie Inc</t>
  </si>
  <si>
    <t>MU</t>
  </si>
  <si>
    <t>Micron Technology Inc.</t>
  </si>
  <si>
    <t>KFY</t>
  </si>
  <si>
    <t>STMP</t>
  </si>
  <si>
    <t>DXC</t>
  </si>
  <si>
    <t>Korn Ferry</t>
  </si>
  <si>
    <t>Stamps.com Inc</t>
  </si>
  <si>
    <t>DXC Technology Co</t>
  </si>
  <si>
    <t>MSGN</t>
  </si>
  <si>
    <t>MTOR</t>
  </si>
  <si>
    <t>Malibu Boats Inc</t>
  </si>
  <si>
    <t>MSG Networks Inc</t>
  </si>
  <si>
    <t>Meritor Inc</t>
  </si>
  <si>
    <t>EAF</t>
  </si>
  <si>
    <t>JAZZ</t>
  </si>
  <si>
    <t>Graftech International Ltd</t>
  </si>
  <si>
    <t>Heidrick &amp; Struggles International Inc</t>
  </si>
  <si>
    <t>Jazz Pharmaceuticals Plc</t>
  </si>
  <si>
    <t>HI</t>
  </si>
  <si>
    <t>Hillenbrand Inc</t>
  </si>
  <si>
    <t>MLHR</t>
  </si>
  <si>
    <t>EEFT</t>
  </si>
  <si>
    <t>Herman Miller Inc</t>
  </si>
  <si>
    <t>Euronet Worldwide Inc</t>
  </si>
  <si>
    <t>Medifast Inc.</t>
  </si>
  <si>
    <t>Raytheon Co.</t>
  </si>
  <si>
    <t>Altria Group Inc</t>
  </si>
  <si>
    <t>IPG</t>
  </si>
  <si>
    <t>Interpublic Group of Cos Inc (The)</t>
  </si>
  <si>
    <t>STRA</t>
  </si>
  <si>
    <t>Strategic Education Inc</t>
  </si>
  <si>
    <t>CI</t>
  </si>
  <si>
    <t>Cigna Corp</t>
  </si>
  <si>
    <t>MDP</t>
  </si>
  <si>
    <t>Meredith Corporation</t>
  </si>
  <si>
    <t>BJ</t>
  </si>
  <si>
    <t>BJ's Wholesale Club Holdings, Inc.</t>
  </si>
  <si>
    <t>Cigna Corporation</t>
  </si>
  <si>
    <t>RTX</t>
  </si>
  <si>
    <t>MSG Networks Inc.</t>
  </si>
  <si>
    <t>Stamps.com Inc.</t>
  </si>
  <si>
    <t>VIAC</t>
  </si>
  <si>
    <t>ViacomCBS Inc.</t>
  </si>
  <si>
    <t>ZUMZ</t>
  </si>
  <si>
    <t>Zumiez Inc.</t>
  </si>
  <si>
    <t>ABM</t>
  </si>
  <si>
    <t>ABM Industries Incorporated</t>
  </si>
  <si>
    <t>TCS</t>
  </si>
  <si>
    <t>Container Store Group Inc (The)</t>
  </si>
  <si>
    <t>ViacomCBS Inc</t>
  </si>
  <si>
    <t>HZO</t>
  </si>
  <si>
    <t>MarineMax Inc</t>
  </si>
  <si>
    <t>VGR</t>
  </si>
  <si>
    <t>Vector Group Ltd</t>
  </si>
  <si>
    <t>SNBR</t>
  </si>
  <si>
    <t>Sleep Number Corporation</t>
  </si>
  <si>
    <t>INVA</t>
  </si>
  <si>
    <t>Innoviva, Inc.</t>
  </si>
  <si>
    <t>Vector Group Ltd.</t>
  </si>
  <si>
    <t>Quest Diagnostics Incorporated</t>
  </si>
  <si>
    <t>CFPZ.F</t>
  </si>
  <si>
    <t>Canfor Corporation</t>
  </si>
  <si>
    <t>PLCE</t>
  </si>
  <si>
    <t>The Children's Place, Inc.</t>
  </si>
  <si>
    <t>HIBB</t>
  </si>
  <si>
    <t>Hibbett, Inc.</t>
  </si>
  <si>
    <t>SWBI</t>
  </si>
  <si>
    <t>Smith &amp; Wesson Brands, Inc.</t>
  </si>
  <si>
    <t>Labrador Iron Ore Royalty Corp</t>
  </si>
  <si>
    <t>Boise Cascade Co</t>
  </si>
  <si>
    <t>Robert Half International Inc.</t>
  </si>
  <si>
    <t>HP Inc</t>
  </si>
  <si>
    <t>VSTO</t>
  </si>
  <si>
    <t>Vista Outdoor Inc.</t>
  </si>
  <si>
    <t>Matson Inc</t>
  </si>
  <si>
    <t>Williams-Sonoma Inc</t>
  </si>
  <si>
    <t>MasterCraft Boat Holdings Inc</t>
  </si>
  <si>
    <t>D096</t>
  </si>
  <si>
    <t>D097</t>
  </si>
  <si>
    <t>TEX</t>
  </si>
  <si>
    <t>ULTA</t>
  </si>
  <si>
    <t>Terex Corporation</t>
  </si>
  <si>
    <t>Ulta Beauty, Inc.</t>
  </si>
  <si>
    <t>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</si>
</sst>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
    <numFmt numFmtId="165" formatCode="0.0%"/>
    <numFmt numFmtId="167" formatCode="_-[$$-409]* #,##0.00_ ;_-[$$-409]* \-#,##0.00\ ;_-[$$-409]* &quot;-&quot;??_ ;_-@_ "/>
    <numFmt numFmtId="168" formatCode="[$$-409]#,##0.00_ ;\-[$$-409]#,##0.00\ "/>
    <numFmt numFmtId="169" formatCode="_-* #,##0.00\ [$€-1]_-;\-* #,##0.00\ [$€-1]_-;_-* &quot;-&quot;??\ [$€-1]_-;_-@_-"/>
  </numFmts>
  <fonts count="6" x14ac:knownFonts="1">
    <font>
      <sz val="11"/>
      <color theme="1"/>
      <name val="Aptos Narrow"/>
      <family val="2"/>
      <charset val="238"/>
      <scheme val="minor"/>
    </font>
    <font>
      <sz val="11"/>
      <color theme="1"/>
      <name val="Aptos Narrow"/>
      <family val="2"/>
      <charset val="238"/>
      <scheme val="minor"/>
    </font>
    <font>
      <sz val="11"/>
      <color theme="1"/>
      <name val="Aptos Narrow"/>
      <family val="2"/>
      <scheme val="minor"/>
    </font>
    <font>
      <b/>
      <sz val="11"/>
      <color rgb="FFFFFFFF"/>
      <name val="Aptos Narrow"/>
      <family val="2"/>
      <scheme val="minor"/>
    </font>
    <font>
      <sz val="11"/>
      <name val="Aptos Narrow"/>
      <family val="2"/>
      <scheme val="minor"/>
    </font>
    <font>
      <sz val="8"/>
      <name val="Aptos Narrow"/>
      <family val="2"/>
      <charset val="238"/>
      <scheme val="minor"/>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9" fontId="1" fillId="0" borderId="0"/>
  </cellStyleXfs>
  <cellXfs count="71">
    <xf numFmtId="0" fontId="0" fillId="0" borderId="0" xfId="0"/>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vertical="center"/>
    </xf>
    <xf numFmtId="10" fontId="4" fillId="3" borderId="2" xfId="1" applyNumberFormat="1" applyFont="1" applyFill="1" applyBorder="1" applyAlignment="1">
      <alignment vertical="center" wrapText="1"/>
    </xf>
    <xf numFmtId="0" fontId="0" fillId="0" borderId="2" xfId="0" applyBorder="1"/>
    <xf numFmtId="164" fontId="0" fillId="0" borderId="2" xfId="0" applyNumberFormat="1" applyBorder="1"/>
    <xf numFmtId="10" fontId="0" fillId="0" borderId="0" xfId="0" applyNumberFormat="1"/>
    <xf numFmtId="0" fontId="3" fillId="2" borderId="2" xfId="0" applyFont="1" applyFill="1" applyBorder="1" applyAlignment="1">
      <alignment horizontal="left" vertical="center"/>
    </xf>
    <xf numFmtId="168" fontId="0" fillId="0" borderId="2" xfId="0" applyNumberFormat="1" applyBorder="1" applyAlignment="1">
      <alignment horizontal="right"/>
    </xf>
    <xf numFmtId="0" fontId="0" fillId="0" borderId="2" xfId="0"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vertical="center"/>
    </xf>
    <xf numFmtId="168" fontId="0" fillId="5" borderId="2" xfId="0" applyNumberFormat="1" applyFill="1" applyBorder="1" applyAlignment="1">
      <alignment horizontal="right"/>
    </xf>
    <xf numFmtId="164" fontId="0" fillId="5" borderId="2" xfId="0" applyNumberFormat="1" applyFill="1" applyBorder="1"/>
    <xf numFmtId="10" fontId="4" fillId="5" borderId="2" xfId="1" applyNumberFormat="1" applyFont="1" applyFill="1" applyBorder="1" applyAlignment="1">
      <alignment vertical="center" wrapText="1"/>
    </xf>
    <xf numFmtId="0" fontId="2" fillId="5" borderId="3" xfId="0" applyFont="1" applyFill="1" applyBorder="1" applyAlignment="1">
      <alignment horizontal="left" vertical="center"/>
    </xf>
    <xf numFmtId="0" fontId="0" fillId="5" borderId="2" xfId="0" applyFill="1" applyBorder="1"/>
    <xf numFmtId="167" fontId="0" fillId="5" borderId="2" xfId="0" applyNumberFormat="1" applyFill="1" applyBorder="1" applyAlignment="1">
      <alignment horizontal="right"/>
    </xf>
    <xf numFmtId="165" fontId="0" fillId="5" borderId="2" xfId="1" applyNumberFormat="1" applyFont="1" applyFill="1" applyBorder="1" applyAlignment="1">
      <alignment wrapText="1"/>
    </xf>
    <xf numFmtId="168" fontId="4" fillId="5" borderId="2" xfId="0" applyNumberFormat="1" applyFont="1" applyFill="1" applyBorder="1" applyAlignment="1">
      <alignment vertical="top" wrapText="1"/>
    </xf>
    <xf numFmtId="168" fontId="0" fillId="5" borderId="2" xfId="0" applyNumberFormat="1" applyFill="1" applyBorder="1"/>
    <xf numFmtId="168" fontId="4" fillId="5" borderId="7" xfId="0" applyNumberFormat="1" applyFont="1" applyFill="1" applyBorder="1" applyAlignment="1">
      <alignment vertical="top" wrapText="1"/>
    </xf>
    <xf numFmtId="168" fontId="0" fillId="5" borderId="2" xfId="0" applyNumberFormat="1" applyFill="1" applyBorder="1" applyAlignment="1">
      <alignment horizontal="left"/>
    </xf>
    <xf numFmtId="164" fontId="0" fillId="5" borderId="2" xfId="0" applyNumberFormat="1" applyFill="1" applyBorder="1" applyAlignment="1">
      <alignment horizontal="right"/>
    </xf>
    <xf numFmtId="169" fontId="0" fillId="5" borderId="2" xfId="0" applyNumberFormat="1" applyFill="1" applyBorder="1" applyAlignment="1">
      <alignment horizontal="left"/>
    </xf>
    <xf numFmtId="169" fontId="0" fillId="5" borderId="2" xfId="0" applyNumberFormat="1" applyFill="1" applyBorder="1"/>
    <xf numFmtId="164" fontId="0" fillId="5" borderId="2" xfId="0" applyNumberFormat="1" applyFill="1" applyBorder="1" applyAlignment="1">
      <alignment horizontal="left"/>
    </xf>
    <xf numFmtId="0" fontId="2" fillId="5" borderId="2" xfId="0" applyFont="1" applyFill="1" applyBorder="1" applyAlignment="1">
      <alignment horizontal="left" vertical="center"/>
    </xf>
    <xf numFmtId="0" fontId="2" fillId="5" borderId="2" xfId="0" applyFont="1" applyFill="1" applyBorder="1" applyAlignment="1">
      <alignment vertical="center"/>
    </xf>
    <xf numFmtId="0" fontId="2" fillId="5" borderId="1" xfId="0" applyFont="1" applyFill="1" applyBorder="1" applyAlignment="1">
      <alignment horizontal="left"/>
    </xf>
    <xf numFmtId="0" fontId="2" fillId="5" borderId="5" xfId="0" applyFont="1" applyFill="1" applyBorder="1"/>
    <xf numFmtId="0" fontId="2" fillId="5" borderId="2" xfId="0" applyFont="1" applyFill="1" applyBorder="1" applyAlignment="1">
      <alignment horizontal="left"/>
    </xf>
    <xf numFmtId="0" fontId="2" fillId="5" borderId="2" xfId="0" applyFont="1" applyFill="1" applyBorder="1"/>
    <xf numFmtId="0" fontId="0" fillId="5" borderId="7" xfId="0" applyFill="1" applyBorder="1" applyAlignment="1">
      <alignment horizontal="left"/>
    </xf>
    <xf numFmtId="0" fontId="0" fillId="5" borderId="7" xfId="0" applyFill="1" applyBorder="1"/>
    <xf numFmtId="0" fontId="1" fillId="5" borderId="2" xfId="2" applyNumberFormat="1" applyFill="1" applyBorder="1" applyAlignment="1">
      <alignment horizontal="left" vertical="center"/>
    </xf>
    <xf numFmtId="0" fontId="0" fillId="5" borderId="2" xfId="0" applyFill="1" applyBorder="1" applyAlignment="1">
      <alignment vertical="center"/>
    </xf>
    <xf numFmtId="0" fontId="0" fillId="5" borderId="2" xfId="0" applyFill="1" applyBorder="1" applyAlignment="1">
      <alignment horizontal="left" vertical="center"/>
    </xf>
    <xf numFmtId="0" fontId="2" fillId="5" borderId="7" xfId="0" applyFont="1" applyFill="1" applyBorder="1" applyAlignment="1">
      <alignment horizontal="left"/>
    </xf>
    <xf numFmtId="0" fontId="2" fillId="5" borderId="7" xfId="0" applyFont="1" applyFill="1" applyBorder="1"/>
    <xf numFmtId="169" fontId="1" fillId="5" borderId="2" xfId="2" applyFill="1" applyBorder="1" applyAlignment="1">
      <alignment horizontal="left" vertical="center"/>
    </xf>
    <xf numFmtId="0" fontId="1" fillId="5" borderId="0" xfId="2" applyNumberFormat="1" applyFill="1" applyAlignment="1">
      <alignment horizontal="left" vertical="center"/>
    </xf>
    <xf numFmtId="0" fontId="2" fillId="5" borderId="1" xfId="0" applyFont="1" applyFill="1" applyBorder="1" applyAlignment="1">
      <alignment horizontal="left" vertical="center"/>
    </xf>
    <xf numFmtId="0" fontId="0" fillId="5" borderId="5" xfId="0" applyFill="1" applyBorder="1" applyAlignment="1">
      <alignment horizontal="left" vertical="center"/>
    </xf>
    <xf numFmtId="0" fontId="2" fillId="5" borderId="7" xfId="0" applyFont="1" applyFill="1" applyBorder="1" applyAlignment="1">
      <alignment horizontal="left" vertical="center"/>
    </xf>
    <xf numFmtId="0" fontId="2" fillId="5" borderId="7" xfId="0" applyFont="1" applyFill="1" applyBorder="1" applyAlignment="1">
      <alignment vertical="center"/>
    </xf>
    <xf numFmtId="0" fontId="0" fillId="5" borderId="7" xfId="0" applyFill="1" applyBorder="1" applyAlignment="1">
      <alignment vertical="center"/>
    </xf>
    <xf numFmtId="0" fontId="3" fillId="2" borderId="2" xfId="0" applyFont="1" applyFill="1" applyBorder="1" applyAlignment="1">
      <alignment horizontal="center" vertical="center"/>
    </xf>
    <xf numFmtId="14" fontId="0" fillId="4" borderId="4" xfId="0" applyNumberFormat="1" applyFill="1" applyBorder="1" applyAlignment="1">
      <alignment horizontal="center" vertical="center"/>
    </xf>
    <xf numFmtId="14" fontId="0" fillId="4" borderId="6" xfId="0" applyNumberFormat="1" applyFill="1" applyBorder="1" applyAlignment="1">
      <alignment horizontal="center" vertical="center"/>
    </xf>
    <xf numFmtId="14" fontId="0" fillId="4" borderId="7" xfId="0" applyNumberFormat="1" applyFill="1" applyBorder="1" applyAlignment="1">
      <alignment horizontal="center" vertical="center"/>
    </xf>
    <xf numFmtId="14" fontId="0" fillId="0" borderId="4"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4" fontId="0" fillId="0" borderId="6" xfId="0" applyNumberFormat="1" applyBorder="1" applyAlignment="1">
      <alignment horizontal="center" vertical="center"/>
    </xf>
    <xf numFmtId="10" fontId="2" fillId="0" borderId="2" xfId="0" applyNumberFormat="1" applyFont="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14" fontId="0" fillId="5" borderId="4" xfId="0" applyNumberFormat="1" applyFill="1" applyBorder="1" applyAlignment="1">
      <alignment horizontal="center" vertical="center"/>
    </xf>
    <xf numFmtId="14" fontId="0" fillId="5" borderId="6" xfId="0" applyNumberFormat="1" applyFill="1" applyBorder="1" applyAlignment="1">
      <alignment horizontal="center" vertical="center"/>
    </xf>
    <xf numFmtId="14" fontId="0" fillId="5" borderId="7" xfId="0" applyNumberFormat="1"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10" fontId="2" fillId="5" borderId="2" xfId="0" applyNumberFormat="1" applyFont="1" applyFill="1" applyBorder="1" applyAlignment="1">
      <alignment horizontal="center" vertical="center"/>
    </xf>
    <xf numFmtId="14" fontId="0" fillId="0" borderId="7" xfId="0" applyNumberFormat="1" applyBorder="1" applyAlignment="1">
      <alignment horizontal="center" vertical="center"/>
    </xf>
    <xf numFmtId="0" fontId="3" fillId="2" borderId="4" xfId="0" applyFont="1" applyFill="1" applyBorder="1" applyAlignment="1">
      <alignment horizontal="center" vertical="center"/>
    </xf>
    <xf numFmtId="0" fontId="2" fillId="5" borderId="8" xfId="0" applyFont="1" applyFill="1" applyBorder="1" applyAlignment="1">
      <alignment horizontal="left"/>
    </xf>
    <xf numFmtId="0" fontId="2" fillId="5" borderId="0" xfId="0" applyFont="1" applyFill="1" applyBorder="1" applyAlignment="1">
      <alignment horizontal="left" vertical="center"/>
    </xf>
    <xf numFmtId="0" fontId="2" fillId="5" borderId="8" xfId="0" applyFont="1" applyFill="1" applyBorder="1" applyAlignment="1">
      <alignment horizontal="left" vertical="center"/>
    </xf>
    <xf numFmtId="0" fontId="0" fillId="5" borderId="3" xfId="0" applyFill="1" applyBorder="1" applyAlignment="1">
      <alignment horizontal="left"/>
    </xf>
  </cellXfs>
  <cellStyles count="3">
    <cellStyle name="Normal" xfId="0" builtinId="0"/>
    <cellStyle name="Normálna 2" xfId="2" xr:uid="{A95903D5-A2F5-4A7A-BC07-04EE8E0B14E4}"/>
    <cellStyle name="Percent" xfId="1"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ichStyles" Target="richData/richStyles.xml"/><Relationship Id="rId13" Type="http://schemas.openxmlformats.org/officeDocument/2006/relationships/calcChain" Target="calcChain.xml"/><Relationship Id="rId3" Type="http://schemas.openxmlformats.org/officeDocument/2006/relationships/styles" Target="styles.xml"/><Relationship Id="rId7" Type="http://schemas.microsoft.com/office/2017/06/relationships/rdRichValueStructure" Target="richData/rdrichvaluestructure.xml"/><Relationship Id="rId12" Type="http://schemas.microsoft.com/office/2017/10/relationships/person" Target="persons/person.xml"/><Relationship Id="rId2" Type="http://schemas.openxmlformats.org/officeDocument/2006/relationships/theme" Target="theme/theme1.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17/06/relationships/rdRichValue" Target="richData/rdrichvalue.xml"/><Relationship Id="rId11" Type="http://schemas.microsoft.com/office/2017/06/relationships/rdRichValueTypes" Target="richData/rdRichValueTypes.xml"/><Relationship Id="rId5" Type="http://schemas.openxmlformats.org/officeDocument/2006/relationships/sheetMetadata" Target="metadata.xml"/><Relationship Id="rId15" Type="http://schemas.openxmlformats.org/officeDocument/2006/relationships/customXml" Target="../customXml/item2.xml"/><Relationship Id="rId10" Type="http://schemas.microsoft.com/office/2017/06/relationships/rdSupportingPropertyBag" Target="richData/rdsupportingpropertybag.xml"/><Relationship Id="rId4" Type="http://schemas.openxmlformats.org/officeDocument/2006/relationships/sharedStrings" Target="sharedStrings.xml"/><Relationship Id="rId9" Type="http://schemas.microsoft.com/office/2017/06/relationships/rdSupportingPropertyBagStructure" Target="richData/rdsupportingpropertybagstructure.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imageurl">
      <keyFlags>
        <key name="Blip Identifier">
          <flag name="ShowInCardView" value="0"/>
        </key>
      </keyFlags>
    </type>
    <type name="_linkedentity">
      <keyFlags>
        <key name="%cvi">
          <flag name="ShowInCardView" value="0"/>
          <flag name="ShowInDotNotation" value="0"/>
          <flag name="ShowInAutoComplete" value="0"/>
          <flag name="ExcludeFromCalcComparison" value="1"/>
        </key>
      </keyFlags>
    </type>
    <type name="_linkedentitycore">
      <keyFlags>
        <key name="%EntityServiceId">
          <flag name="ShowInCardView" value="0"/>
          <flag name="ShowInDotNotation" value="0"/>
          <flag name="ShowInAutoComplete" value="0"/>
        </key>
        <key name="%EntitySubDomain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s>
</rvTypesInfo>
</file>

<file path=xl/richData/rdrichvalue.xml><?xml version="1.0" encoding="utf-8"?>
<rvData xmlns="http://schemas.microsoft.com/office/spreadsheetml/2017/richdata" count="94">
  <rv s="0">
    <v>https://www.bing.com/financeapi/forcetrigger?t=a1u5c7&amp;q=XNYS%3aGPRK&amp;form=skydnc</v>
    <v>Learn more on Bing</v>
  </rv>
  <rv s="1">
    <v>en-US</v>
    <v>a1u5c7</v>
    <v>268435456</v>
    <v>1</v>
    <v>Powered by Refinitiv</v>
    <v>0</v>
    <v>GeoPark Limited (XNYS:GPRK)</v>
    <v>2</v>
    <v>3</v>
    <v>Finance</v>
    <v>4</v>
    <v>10.95</v>
    <v>8.0500000000000007</v>
    <v>1.3351999999999999</v>
    <v>USD</v>
    <v>GeoPark Ltd is a Colombia-based company operating in the energy sector. As an oil and gas explorer, operator and consolidator the Company has assets and growth platforms in Colombia, Ecuador, Chile and Brazil. Working interests from operation in 42 hydrocarbon blocks comprise of natural gas exploration and production (E&amp;P) and crude oil production on land as well as offshore across over 700,000 acres. The Del Mosquito block in Argentina's Austral basin, and the Cerro Dona Juana and Loma Cortaderal blocks in the Neuquen basin are wholly owned by GeoPark Holdings Limited, while the Fell block in Chile's Magallanes region is 90% owned by the Company, with the remaining interest in associated infrastructure, production facilities, operating licenses and a technical database are held by state oil firm, Enap.</v>
    <v>470</v>
    <v>New York Stock Exchange</v>
    <v>XNYS</v>
    <v>XNYS</v>
    <v>Calle 94 No. 11-30 8 Piso, BOGOTA, COLOMBIA-NA CO</v>
    <v>10.83</v>
    <v>0</v>
    <v>0</v>
    <v>Oil &amp; Gas</v>
    <v>Stock</v>
    <v>45464.958333356248</v>
    <v>0</v>
    <v>10.66</v>
    <v>595756929</v>
    <v>GeoPark Limited</v>
    <v>GeoPark Limited</v>
    <v>10.78</v>
    <v>5.2862</v>
    <v>10.74</v>
    <v>10.74</v>
    <v>55470850</v>
    <v>GPRK</v>
    <v>GeoPark Limited (XNYS:GPRK)</v>
    <v>400</v>
    <v>430947</v>
    <v>2003</v>
  </rv>
  <rv s="2">
    <v>1</v>
  </rv>
  <rv s="0">
    <v>https://www.bing.com/financeapi/forcetrigger?t=a1zqnm&amp;q=XNYS%3aPFE&amp;form=skydnc</v>
    <v>Learn more on Bing</v>
  </rv>
  <rv s="3">
    <v>en-US</v>
    <v>a1zqnm</v>
    <v>268435456</v>
    <v>1</v>
    <v>Powered by Refinitiv</v>
    <v>5</v>
    <v>PFIZER INC. (XNYS:PFE)</v>
    <v>2</v>
    <v>6</v>
    <v>Finance</v>
    <v>7</v>
    <v>37.799999999999997</v>
    <v>25.2</v>
    <v>0.66669999999999996</v>
    <v>USD</v>
    <v>Pfizer Inc. is a research-based global biopharmaceutical company. The Company is engaged in the discovery, development, manufacture, marketing, sale and distribution of biopharmaceutical products worldwide. Its Biopharma segment is engaged in the science-based biopharmaceutical business. Its Biopharma segment includes the Pfizer Oncology Division, the Pfizer U.S. Commercial Division, and the Pfizer International Commercial Division. Its product categories include oncology, primary care and specialty care. Its Oncology products include Ibrance, Xtandi, Inlyta, Bosulif, Lorbrena, Braftovi, Mektovi, Padcev, Adcetris, Talzenna, Tukysa, Elrexfio and Tivdak. Its primary care products include Eliquis, Nurtec ODT/Vydura, Comirnaty, the Prevnar family, Abrysvo, FSME/IMMUN-TicoVac, Paxlovid and Lucira by Pfizer. Its specialty care products include Xeljanz, Enbrel (outside the U.S. and Canada), Inflectra, Cibinqo, Litfulo, Vyndaqel family, Genotropin, Sulperazon, Zavicefta, Medrol and Panzyga.</v>
    <v>88000</v>
    <v>New York Stock Exchange</v>
    <v>XNYS</v>
    <v>XNYS</v>
    <v>66 HUDSON BOULEVARD EAST, NEW YORK, NY, 10001-2192 US</v>
    <v>27.89</v>
    <v>0</v>
    <v>0</v>
    <v>Pharmaceuticals</v>
    <v>Stock</v>
    <v>45464.99992256875</v>
    <v>3</v>
    <v>27.56</v>
    <v>157191289820</v>
    <v>PFIZER INC.</v>
    <v>PFIZER INC.</v>
    <v>27.77</v>
    <v>27.74</v>
    <v>27.74</v>
    <v>5666593000</v>
    <v>PFE</v>
    <v>PFIZER INC. (XNYS:PFE)</v>
    <v>42251</v>
    <v>34154523</v>
    <v>1942</v>
  </rv>
  <rv s="2">
    <v>4</v>
  </rv>
  <rv s="0">
    <v>https://www.bing.com/financeapi/forcetrigger?t=a1uuvh&amp;q=XNYS%3aHRB&amp;form=skydnc</v>
    <v>Learn more on Bing</v>
  </rv>
  <rv s="1">
    <v>en-US</v>
    <v>a1uuvh</v>
    <v>268435456</v>
    <v>1</v>
    <v>Powered by Refinitiv</v>
    <v>0</v>
    <v>H &amp; R BLOCK, INC. (XNYS:HRB)</v>
    <v>2</v>
    <v>3</v>
    <v>Finance</v>
    <v>4</v>
    <v>54.21</v>
    <v>30.66</v>
    <v>0.69179999999999997</v>
    <v>USD</v>
    <v>H&amp;R Block, Inc. is engaged in providing tax preparation services, financial products, and small business solutions. The Company provides assisted and do-it-yourself (DIY) tax return preparation solutions through multiple channels, including in-person, online and mobile applications, virtual, and desktop software and distributes H&amp;R Block-branded services and products. It also offers small business financial solutions through its Company-owned and franchise offices and online through Wave. The Company provides additional services, including Refund Transfers (RT), Peace of Mind Extended Service Plan (POM), H&amp;R Block Emerald Prepaid Mastercard (Emerald Card), H&amp;R Block Emerald Advance Lines of Credit (EA), Tax Identity Shield (TIS), Refund Advances (RA), and small business financial solutions. The RTs enable clients to receive their tax refunds by their chosen method of disbursement and include a feature enabling clients to deduct tax preparation and related fees from their tax refunds.</v>
    <v>4000</v>
    <v>New York Stock Exchange</v>
    <v>XNYS</v>
    <v>XNYS</v>
    <v>1 H And R Block Way, KANSAS CITY, MO, 64105-1905 US</v>
    <v>53.65</v>
    <v>0.17</v>
    <v>3.2079999999999999E-3</v>
    <v>Personal &amp; Household Products &amp; Services</v>
    <v>Stock</v>
    <v>45464.958333356248</v>
    <v>6</v>
    <v>52.765000000000001</v>
    <v>7418806000</v>
    <v>H &amp; R BLOCK, INC.</v>
    <v>H &amp; R BLOCK, INC.</v>
    <v>53.08</v>
    <v>12.1014</v>
    <v>53</v>
    <v>53.17</v>
    <v>139529900</v>
    <v>HRB</v>
    <v>H &amp; R BLOCK, INC. (XNYS:HRB)</v>
    <v>5</v>
    <v>1013136</v>
    <v>1955</v>
  </rv>
  <rv s="2">
    <v>7</v>
  </rv>
  <rv s="0">
    <v>https://www.bing.com/financeapi/forcetrigger?t=a1pidm&amp;q=XNYS%3aCF&amp;form=skydnc</v>
    <v>Learn more on Bing</v>
  </rv>
  <rv s="1">
    <v>en-US</v>
    <v>a1pidm</v>
    <v>268435456</v>
    <v>1</v>
    <v>Powered by Refinitiv</v>
    <v>0</v>
    <v>CF INDUSTRIES HOLDINGS, INC. (XNYS:CF)</v>
    <v>2</v>
    <v>3</v>
    <v>Finance</v>
    <v>4</v>
    <v>87.9</v>
    <v>67.59</v>
    <v>0.94220000000000004</v>
    <v>USD</v>
    <v>CF Industries Holdings, Inc. is a manufacturer of hydrogen and nitrogen products. It owns and operates eight nitrogen manufacturing facilities in North America, including six nitrogen manufacturing facilities in the United States, and two in Canada. Its segments include Ammonia, Granular Urea, UAN, AN and Other. The Ammonia segment produces anhydrous ammonia (ammonia), which is the base product that it manufactures, containing 82% nitrogen and 18% hydrogen. The results of its Ammonia segment consist of sales of ammonia to external customers for its nitrogen content as a fertilizer, in emissions control and in other industrial applications. The Granular Urea segment produces granular urea, which contains 46% nitrogen. Granular urea is produced at its Donaldsonville, Port Neal, and Medicine Hat complexes. The UAN segment produces urea ammonium nitrate solution (UAN). The AN segment produces ammonium nitrate. Its Other segment includes diesel exhaust fluid, urea liquor, and nitric acid.</v>
    <v>2700</v>
    <v>New York Stock Exchange</v>
    <v>XNYS</v>
    <v>XNYS</v>
    <v>2375 Waterview Drive, NORTHBROOK, IL, 60062 US</v>
    <v>74.19</v>
    <v>-1.02</v>
    <v>-1.376E-2</v>
    <v>Chemicals</v>
    <v>Stock</v>
    <v>45464.958333356248</v>
    <v>9</v>
    <v>72.81</v>
    <v>13363210000</v>
    <v>CF INDUSTRIES HOLDINGS, INC.</v>
    <v>CF INDUSTRIES HOLDINGS, INC.</v>
    <v>73.900000000000006</v>
    <v>12.139699999999999</v>
    <v>74.13</v>
    <v>73.11</v>
    <v>182782200</v>
    <v>CF</v>
    <v>CF INDUSTRIES HOLDINGS, INC. (XNYS:CF)</v>
    <v>154</v>
    <v>2218244</v>
    <v>2005</v>
  </rv>
  <rv s="2">
    <v>10</v>
  </rv>
  <rv s="0">
    <v>https://www.bing.com/financeapi/forcetrigger?t=a23mec&amp;q=XNYS%3aSSTK&amp;form=skydnc</v>
    <v>Learn more on Bing</v>
  </rv>
  <rv s="1">
    <v>en-US</v>
    <v>a23mec</v>
    <v>268435456</v>
    <v>1</v>
    <v>Powered by Refinitiv</v>
    <v>0</v>
    <v>SHUTTERSTOCK, INC. (XNYS:SSTK)</v>
    <v>2</v>
    <v>3</v>
    <v>Finance</v>
    <v>4</v>
    <v>58.42</v>
    <v>33.799999999999997</v>
    <v>1.1211</v>
    <v>USD</v>
    <v>Shutterstock, Inc. provides a global creative platform for connecting brands and businesses to quality content. Its content is distributed to customers under various ranges of brands: Shutterstock; Pond5; TurboSquid; PicMonkey; PremiumBeat; Splash News; Bigstock, and Offset. Shutterstock brand includes various content types, such as image, footage, music and editorial. Pond5 is a video-first content marketplace which expands the Company’s content offerings across footage, image and music. TurboSquid operates a marketplace that offers more than one million 3D models and a 2-dimensional marketplace derived from 3D objects. PicMonkey is an online graphic design and image editing platform. PremiumBeat offers music tracks and provides producers, filmmakers, and marketers the ability to search handpicked production music from the composers. Splash News provides editorial image and video content across celebrity and red carpet events. It also provides digital creative assets and templates.</v>
    <v>1274</v>
    <v>New York Stock Exchange</v>
    <v>XNYS</v>
    <v>XNYS</v>
    <v>350 Fifth Avenue, 20Th Floor, NEW YORK, NY, 10118 US</v>
    <v>39.799999999999997</v>
    <v>-1.74</v>
    <v>-4.3774E-2</v>
    <v>Software &amp; IT Services</v>
    <v>Stock</v>
    <v>45464.958333356248</v>
    <v>12</v>
    <v>37.64</v>
    <v>1362405000</v>
    <v>SHUTTERSTOCK, INC.</v>
    <v>SHUTTERSTOCK, INC.</v>
    <v>39.67</v>
    <v>14.653600000000001</v>
    <v>39.75</v>
    <v>38.01</v>
    <v>35843330</v>
    <v>SSTK</v>
    <v>SHUTTERSTOCK, INC. (XNYS:SSTK)</v>
    <v>107</v>
    <v>481583</v>
    <v>2012</v>
  </rv>
  <rv s="2">
    <v>13</v>
  </rv>
  <rv s="0">
    <v>https://www.bing.com/financeapi/forcetrigger?t=a1qclh&amp;q=XNAS%3aCROX&amp;form=skydnc</v>
    <v>Learn more on Bing</v>
  </rv>
  <rv s="1">
    <v>en-US</v>
    <v>a1qclh</v>
    <v>268435456</v>
    <v>1</v>
    <v>Powered by Refinitiv</v>
    <v>0</v>
    <v>CROCS, INC. (XNAS:CROX)</v>
    <v>2</v>
    <v>3</v>
    <v>Finance</v>
    <v>4</v>
    <v>165.32</v>
    <v>74</v>
    <v>2.0095999999999998</v>
    <v>USD</v>
    <v>Crocs, Inc. is engaged in the design, development, worldwide marketing, distribution, and sale of casual lifestyle footwear and accessories for women, men, and children. The Company’s segments include Crocs Brand and the HEYDUDE Brand. The Company’s Crocs Brand collection contains Croslite material, a molded footwear technology, delivering extraordinary comfort with each step. Its Croslite materials are formulated to create soft, comfortable, lightweight, non-marking, and odor-resistant footwear. The HEYDUDE Brand offers shoes with a versatile silhouette. It sells its products in more than 80 countries, through two distribution channels: wholesale and direct-to-consumer. Its wholesale channel includes domestic and international multi-brand retailers, mono-branded partner stores, e-tailers, and distributors; its direct-to-consumer channel includes Company-operated retail stores, Company-operated e-commerce sites, and third-party marketplaces.</v>
    <v>7030</v>
    <v>Nasdaq Stock Market</v>
    <v>XNAS</v>
    <v>XNAS</v>
    <v>500 Eldorado Boulevard, Building 5, BROOMFIELD, CO, 80021 US</v>
    <v>156.5</v>
    <v>-3.11</v>
    <v>-1.9702000000000001E-2</v>
    <v>Textiles &amp; Apparel</v>
    <v>Stock</v>
    <v>45464.984457823441</v>
    <v>15</v>
    <v>153.11000000000001</v>
    <v>9393104000</v>
    <v>CROCS, INC.</v>
    <v>CROCS, INC.</v>
    <v>156.5</v>
    <v>11.974500000000001</v>
    <v>157.85</v>
    <v>154.74</v>
    <v>60702500</v>
    <v>CROX</v>
    <v>CROCS, INC. (XNAS:CROX)</v>
    <v>410</v>
    <v>1088245</v>
    <v>2005</v>
  </rv>
  <rv s="2">
    <v>16</v>
  </rv>
  <rv s="0">
    <v>https://www.bing.com/financeapi/forcetrigger?t=a1xcqh&amp;q=XNAS%3aMBUU&amp;form=skydnc</v>
    <v>Learn more on Bing</v>
  </rv>
  <rv s="1">
    <v>en-US</v>
    <v>a1xcqh</v>
    <v>268435456</v>
    <v>1</v>
    <v>Powered by Refinitiv</v>
    <v>0</v>
    <v>MALIBU BOATS, INC. (XNAS:MBUU)</v>
    <v>2</v>
    <v>3</v>
    <v>Finance</v>
    <v>4</v>
    <v>60.715000000000003</v>
    <v>31.465</v>
    <v>1.3947000000000001</v>
    <v>USD</v>
    <v>Malibu Boats, Inc. is a designer, manufacturer and marketer of a diverse range of recreational powerboats, including performance sport boats, sterndrive and outboard boats. The Company's brands include Malibu, Axis, Pursuit, Maverick, Cobia, Pathfinder, Hewes and Cobalt. The Company’s Malibu segment includes manufacturing, distribution, marketing and sale of Malibu and Axis performance sports boats throughout the world. The Company's product portfolio of premium brands is used for a broad range of recreational boating activities including, among others, water sports, general recreational boating and fishing. The Company’s Saltwater Fishing segment is engaged in manufacturing, distribution, marketing and sale throughout the world of Pursuit boats and the Maverick Boat Group boats (Maverick, Cobia, Pathfinder and Hewes). The Company’s Cobalt segment is engaged in manufacturing, distribution, marketing and sale of Cobalt boats throughout the world.</v>
    <v>3095</v>
    <v>Nasdaq Stock Market</v>
    <v>XNAS</v>
    <v>XNAS</v>
    <v>5075 Kimberly Way, LOUDON, TN, 37774 US</v>
    <v>35.630000000000003</v>
    <v>0.32</v>
    <v>9.1090000000000008E-3</v>
    <v>Leisure Products</v>
    <v>Stock</v>
    <v>45464.852218691405</v>
    <v>18</v>
    <v>34.774999999999999</v>
    <v>724584200</v>
    <v>MALIBU BOATS, INC.</v>
    <v>MALIBU BOATS, INC.</v>
    <v>34.979999999999997</v>
    <v>0</v>
    <v>35.130000000000003</v>
    <v>35.450000000000003</v>
    <v>20439610</v>
    <v>MBUU</v>
    <v>MALIBU BOATS, INC. (XNAS:MBUU)</v>
    <v>222432</v>
    <v>228115</v>
    <v>2013</v>
  </rv>
  <rv s="2">
    <v>19</v>
  </rv>
  <rv s="0">
    <v>https://www.bing.com/financeapi/forcetrigger?t=a1qvar&amp;q=XNYS%3aDDS&amp;form=skydnc</v>
    <v>Learn more on Bing</v>
  </rv>
  <rv s="1">
    <v>en-US</v>
    <v>a1qvar</v>
    <v>268435456</v>
    <v>1</v>
    <v>Powered by Refinitiv</v>
    <v>0</v>
    <v>DILLARD'S, INC. (XNYS:DDS)</v>
    <v>2</v>
    <v>3</v>
    <v>Finance</v>
    <v>4</v>
    <v>476.48</v>
    <v>271.59109999999998</v>
    <v>0.90769999999999995</v>
    <v>USD</v>
    <v>Dillard's, Inc. is a retailer of fashion apparel, cosmetics and home furnishings. The Company operates through two segments: the operation of retail department stores and a general contracting construction company. It operates over 273 Dillard’s stores, including 28 clearance centers, and an Internet store at dillards.com offering a selection of merchandise, including fashion apparel for women, men and children, accessories, cosmetics, home furnishings and other consumer goods. The Company also operates a general contracting construction company, CDI Contractors, LLC (CDI), a portion of whose business includes constructing and remodeling stores for the Company. Its merchandise selections include its lines of branded merchandise, such as Antonio Melani, Gianni Bini, GB, Roundtree &amp; Yorke and Daniel Cremieux. Its retail stores are located primarily in shopping malls and open-air centers throughout the Southwest, Southeast and Midwest regions of the United States.</v>
    <v>20200</v>
    <v>New York Stock Exchange</v>
    <v>XNYS</v>
    <v>XNYS</v>
    <v>1600 Cantrell Road, LITTLE ROCK, AR, 72201 US</v>
    <v>432.54</v>
    <v>-5.61</v>
    <v>-1.3118000000000001E-2</v>
    <v>Diversified Retail</v>
    <v>Stock</v>
    <v>45464.958333344533</v>
    <v>21</v>
    <v>420.31</v>
    <v>6851424000</v>
    <v>DILLARD'S, INC.</v>
    <v>DILLARD'S, INC.</v>
    <v>427.31</v>
    <v>9.4350000000000005</v>
    <v>427.66</v>
    <v>422.05</v>
    <v>16233680</v>
    <v>DDS</v>
    <v>DILLARD'S, INC. (XNYS:DDS)</v>
    <v>114467</v>
    <v>83347</v>
    <v>1964</v>
  </rv>
  <rv s="2">
    <v>22</v>
  </rv>
  <rv s="0">
    <v>https://www.bing.com/financeapi/forcetrigger?t=a1qlnm&amp;q=XNYS%3aCVS&amp;form=skydnc</v>
    <v>Learn more on Bing</v>
  </rv>
  <rv s="1">
    <v>en-US</v>
    <v>a1qlnm</v>
    <v>268435456</v>
    <v>1</v>
    <v>Powered by Refinitiv</v>
    <v>0</v>
    <v>CVS HEALTH CORPORATION (XNYS:CVS)</v>
    <v>2</v>
    <v>3</v>
    <v>Finance</v>
    <v>4</v>
    <v>83.25</v>
    <v>52.770499999999998</v>
    <v>0.51900000000000002</v>
    <v>USD</v>
    <v>CVS Health Corporation is a health solutions company. The Company operates in four segments: Health Care Benefits, Health Services, Pharmacy &amp; Consumer Wellness, and Corporate/Other. Its Health Care Benefits segment offer a range of traditional, voluntary and consumer-directed health insurance products and related services, including medical, pharmacy, dental and behavioral health plans, medical management capabilities, Medicare Advantage and Medicare supplement plans, and Medicaid health care management services. Its Health Services segment provides a full range of pharmacy benefit management solutions, delivers health care services in its medical clinics, virtually, and in the home, and offers provider enablement solutions. The Pharmacy &amp; Consumer Wellness segment dispenses prescriptions in its retail pharmacies and through its infusion operations, provides ancillary pharmacy services, including pharmacy patient care programs, diagnostic testing and vaccination administration.</v>
    <v>300000</v>
    <v>New York Stock Exchange</v>
    <v>XNYS</v>
    <v>XNYS</v>
    <v>1 Cvs Dr, WOONSOCKET, RI, 02895-6146 US</v>
    <v>61.63</v>
    <v>0.37</v>
    <v>6.0660000000000002E-3</v>
    <v>Healthcare Providers &amp; Services</v>
    <v>Stock</v>
    <v>45464.979799964844</v>
    <v>24</v>
    <v>60.48</v>
    <v>77042240000</v>
    <v>CVS HEALTH CORPORATION</v>
    <v>CVS HEALTH CORPORATION</v>
    <v>61.12</v>
    <v>10.7845</v>
    <v>61</v>
    <v>61.37</v>
    <v>1255373000</v>
    <v>CVS</v>
    <v>CVS HEALTH CORPORATION (XNYS:CVS)</v>
    <v>3463</v>
    <v>12755353</v>
    <v>1996</v>
  </rv>
  <rv s="2">
    <v>25</v>
  </rv>
  <rv s="0">
    <v>https://www.bing.com/financeapi/forcetrigger?t=a25yfr&amp;q=XNYS%3aWNC&amp;form=skydnc</v>
    <v>Learn more on Bing</v>
  </rv>
  <rv s="1">
    <v>en-US</v>
    <v>a25yfr</v>
    <v>268435456</v>
    <v>1</v>
    <v>Powered by Refinitiv</v>
    <v>0</v>
    <v>WABASH NATIONAL CORPORATION (XNYS:WNC)</v>
    <v>2</v>
    <v>3</v>
    <v>Finance</v>
    <v>4</v>
    <v>30.07</v>
    <v>20.09</v>
    <v>1.5405</v>
    <v>USD</v>
    <v>Wabash National Corporation provides connected solutions for the transportation, logistics and distribution industries. The Company designs and manufactures products including dry freight and refrigerated trailers, platform trailers, tank trailers, dry and refrigerated truck bodies, structural composite panels and products, transportation, logistics, and distribution industry parts and services, and specialty food grade processing equipment. The Company’s Transportation Solutions (TS) segment comprises the design and manufacturing operations for the Company’s transportation-related equipment and products. This includes dry and refrigerated van trailers, platform trailers, tank trailers and truck-mounted tanks, truck-mounted dry and refrigerated truck bodies and EcoNex technology products. Its Parts &amp; Services (P&amp;S) segment is comprised of the Company’s parts and services businesses as well as the upfitting component of truck bodies business. It also includes DuraPlate composite panels.</v>
    <v>6700</v>
    <v>New York Stock Exchange</v>
    <v>XNYS</v>
    <v>XNYS</v>
    <v>3900 Mccarty Lane, LAFAYETTE, IN, 47905 US</v>
    <v>21.1</v>
    <v>0</v>
    <v>0</v>
    <v>Machinery, Equipment &amp; Components</v>
    <v>Stock</v>
    <v>45464.958333333336</v>
    <v>27</v>
    <v>20.66</v>
    <v>945024373</v>
    <v>WABASH NATIONAL CORPORATION</v>
    <v>WABASH NATIONAL CORPORATION</v>
    <v>20.92</v>
    <v>5.0479000000000003</v>
    <v>20.99</v>
    <v>20.99</v>
    <v>45022600</v>
    <v>WNC</v>
    <v>WABASH NATIONAL CORPORATION (XNYS:WNC)</v>
    <v>2933217</v>
    <v>519687</v>
    <v>1991</v>
  </rv>
  <rv s="2">
    <v>28</v>
  </rv>
  <rv s="0">
    <v>https://www.bing.com/financeapi/forcetrigger?t=a1pfoc&amp;q=XNAS%3aPRDO&amp;form=skydnc</v>
    <v>Learn more on Bing</v>
  </rv>
  <rv s="1">
    <v>en-US</v>
    <v>a1pfoc</v>
    <v>268435456</v>
    <v>1</v>
    <v>Powered by Refinitiv</v>
    <v>0</v>
    <v>PERDOCEO EDUCATION CORPORATION (XNAS:PRDO)</v>
    <v>2</v>
    <v>3</v>
    <v>Finance</v>
    <v>4</v>
    <v>24.66</v>
    <v>11.88</v>
    <v>1.0119</v>
    <v>USD</v>
    <v>Perdoceo Education Corporation, through its academic institutions, offers quality postsecondary education primarily online to a diverse student population, along with campus-based and blended learning programs. The Company's academic institutions include Colorado Technical University (CTU) and the American InterContinental University System (AIUS), which provides degree programs from the associate through doctoral level as well as non-degree seeking and professional development programs. Its academic institutions offer students industry-relevant and career-focused academic programs. CTU offers academic programs in the career-oriented disciplines of business and management, nursing, healthcare management, computer science, engineering, information systems and technology, project management, cybersecurity and criminal justice. AIUS offers academic programs in the career-oriented disciplines of business studies, information technologies, education, health sciences and criminal justice.</v>
    <v>2319</v>
    <v>Nasdaq Stock Market</v>
    <v>XNAS</v>
    <v>XNAS</v>
    <v>1750 E. GOLF ROAD, SCHAUMBURG, IL, 60173 US</v>
    <v>20.99</v>
    <v>0.33</v>
    <v>1.6057999999999999E-2</v>
    <v>Miscellaneous Educational Service Providers</v>
    <v>Stock</v>
    <v>45464.935669918748</v>
    <v>30</v>
    <v>20.52</v>
    <v>1369783000</v>
    <v>PERDOCEO EDUCATION CORPORATION</v>
    <v>PERDOCEO EDUCATION CORPORATION</v>
    <v>20.57</v>
    <v>9.2406000000000006</v>
    <v>20.55</v>
    <v>20.88</v>
    <v>65602630</v>
    <v>PRDO</v>
    <v>PERDOCEO EDUCATION CORPORATION (XNAS:PRDO)</v>
    <v>2233788</v>
    <v>375486</v>
    <v>1994</v>
  </rv>
  <rv s="2">
    <v>31</v>
  </rv>
  <rv s="0">
    <v>https://www.bing.com/financeapi/forcetrigger?t=a1rjpr&amp;q=XNAS%3aTH&amp;form=skydnc</v>
    <v>Learn more on Bing</v>
  </rv>
  <rv s="1">
    <v>en-US</v>
    <v>a1rjpr</v>
    <v>268435456</v>
    <v>1</v>
    <v>Powered by Refinitiv</v>
    <v>0</v>
    <v>TARGET HOSPITALITY CORP. (XNAS:TH)</v>
    <v>2</v>
    <v>3</v>
    <v>Finance</v>
    <v>4</v>
    <v>16.73</v>
    <v>6.11</v>
    <v>2.1267999999999998</v>
    <v>USD</v>
    <v>Target Hospitality Corp. offers vertically integrated specialty rental and hospitality services companies in North America. The Company operates through three segments: HFS - South, Government, and All Other. HFS - South Segment operations consist primarily of specialty rental and vertically integrated hospitality services revenue from customers in the natural resources and development industry located primarily in Texas and New Mexico. Government Segment operations consist primarily of specialty rental and vertically integrated hospitality services revenue from customers with government contracts located in Texas. All Other Segment operations consist primarily of revenue from specialty rental and vertically integrated hospitality services revenue from customers primarily in the natural resources and development industry located outside the HFS - South segment. The Company provides specialty rental accommodations, culinary services, and hospitality solutions.</v>
    <v>984</v>
    <v>Nasdaq Stock Market</v>
    <v>XNAS</v>
    <v>XNAS</v>
    <v>9320 LAKESIDE BLVD., SUITE 300, THE WOODLANDS, TX, 77381 US</v>
    <v>7.58</v>
    <v>0.11</v>
    <v>1.4844999999999999E-2</v>
    <v>Hotels &amp; Entertainment Services</v>
    <v>Stock</v>
    <v>45464.965118483597</v>
    <v>33</v>
    <v>7.32</v>
    <v>754085100</v>
    <v>TARGET HOSPITALITY CORP.</v>
    <v>TARGET HOSPITALITY CORP.</v>
    <v>7.41</v>
    <v>5.2309000000000001</v>
    <v>7.41</v>
    <v>7.52</v>
    <v>100277300</v>
    <v>TH</v>
    <v>TARGET HOSPITALITY CORP. (XNAS:TH)</v>
    <v>5</v>
    <v>856844</v>
    <v>2019</v>
  </rv>
  <rv s="2">
    <v>34</v>
  </rv>
  <rv s="0">
    <v>https://www.bing.com/financeapi/forcetrigger?t=a1ncgh&amp;q=XNYS%3aALSN&amp;form=skydnc</v>
    <v>Learn more on Bing</v>
  </rv>
  <rv s="1">
    <v>en-US</v>
    <v>a1ncgh</v>
    <v>268435456</v>
    <v>1</v>
    <v>Powered by Refinitiv</v>
    <v>0</v>
    <v>ALLISON TRANSMISSION HOLDINGS, INC. (XNYS:ALSN)</v>
    <v>2</v>
    <v>3</v>
    <v>Finance</v>
    <v>4</v>
    <v>83.422499999999999</v>
    <v>50.134999999999998</v>
    <v>0.98809999999999998</v>
    <v>USD</v>
    <v>Allison Transmission Holdings, Inc. is a designer and manufacturer of propulsion solutions for commercial and defense vehicles. The Company is also a manufacturer of medium-and heavy-duty fully automatic transmissions. Its products are used in a variety of applications, including on-highway trucks, including distribution, refuse, construction, fire and emergency; buses, including school, transit and coach; motorhomes, off-highway vehicles, and equipment, including energy, mining and construction applications; and defense vehicles, including tactical wheeled and tracked. The Company operates in approximately 150 countries. The Company has manufacturing facilities in the United States, Hungary and India, as well as global engineering resources, including electrification engineering centers in Indianapolis, Indiana, Auburn Hills, Michigan and London in the United Kingdom. The Company also has approximately 1,600 independent distributor and dealer locations worldwide.</v>
    <v>3700</v>
    <v>New York Stock Exchange</v>
    <v>XNYS</v>
    <v>XNYS</v>
    <v>One Allison Way, INDIANAPOLIS, IN, 46222 US</v>
    <v>75.28</v>
    <v>-0.3</v>
    <v>-4.0160000000000005E-3</v>
    <v>Machinery, Equipment &amp; Components</v>
    <v>Stock</v>
    <v>45464.958333356248</v>
    <v>36</v>
    <v>74.11</v>
    <v>6509250000</v>
    <v>ALLISON TRANSMISSION HOLDINGS, INC.</v>
    <v>ALLISON TRANSMISSION HOLDINGS, INC.</v>
    <v>74.69</v>
    <v>9.9937000000000005</v>
    <v>74.709999999999994</v>
    <v>74.41</v>
    <v>87478170</v>
    <v>ALSN</v>
    <v>ALLISON TRANSMISSION HOLDINGS, INC. (XNYS:ALSN)</v>
    <v>1149497</v>
    <v>460935</v>
    <v>2007</v>
  </rv>
  <rv s="2">
    <v>37</v>
  </rv>
  <rv s="0">
    <v>https://www.bing.com/financeapi/forcetrigger?t=az23tc&amp;q=XNYS%3aPARR&amp;form=skydnc</v>
    <v>Learn more on Bing</v>
  </rv>
  <rv s="1">
    <v>en-US</v>
    <v>az23tc</v>
    <v>268435456</v>
    <v>1</v>
    <v>Powered by Refinitiv</v>
    <v>0</v>
    <v>PAR PACIFIC HOLDINGS, INC. (XNYS:PARR)</v>
    <v>2</v>
    <v>3</v>
    <v>Finance</v>
    <v>4</v>
    <v>40.695</v>
    <v>23.78</v>
    <v>1.9994000000000001</v>
    <v>USD</v>
    <v>Par Pacific Holdings, Inc. is an energy company, which provides both renewable and conventional fuels to the western United States. It owns and operates 125,000 barrels per day of combined refining capacity across three locations and an energy infrastructure network, including 7.6 million barrels of storage, and marine, rail, rack and pipeline assets. The Company has three segments. Refining segment owns and operates four refineries with total operating crude oil throughput capacity of 219 thousand barrels per day (Mbpd). Retail segment operates fuel retail outlets in Hawaii, Washington and Idaho. It operates convenience stores and fuel retail sites under Hele and nomnom brands, 76 branded fuel retail sites and other sites operated by third parties that sell gasoline, diesel, and retail merchandise, such as soft drinks, prepared foods, and other sundries. Logistics segment operates a multi-modal logistics network spanning the Pacific, the Northwest, and the Rocky Mountain regions.</v>
    <v>1814</v>
    <v>New York Stock Exchange</v>
    <v>XNYS</v>
    <v>XNYS</v>
    <v>825 Town and Country Ln Ste 1500, HOUSTON, TX, 77024-2235 US</v>
    <v>24.7</v>
    <v>-0.76</v>
    <v>-3.0918999999999999E-2</v>
    <v>Oil &amp; Gas</v>
    <v>Stock</v>
    <v>45464.961313899999</v>
    <v>39</v>
    <v>23.78</v>
    <v>1380081000</v>
    <v>PAR PACIFIC HOLDINGS, INC.</v>
    <v>PAR PACIFIC HOLDINGS, INC.</v>
    <v>24.68</v>
    <v>4.0301</v>
    <v>24.58</v>
    <v>23.82</v>
    <v>57937920</v>
    <v>PARR</v>
    <v>PAR PACIFIC HOLDINGS, INC. (XNYS:PARR)</v>
    <v>2620144</v>
    <v>616244</v>
    <v>2005</v>
  </rv>
  <rv s="2">
    <v>40</v>
  </rv>
  <rv s="0">
    <v>https://www.bing.com/financeapi/forcetrigger?t=a1v177&amp;q=XNYS%3aHY&amp;form=skydnc</v>
    <v>Learn more on Bing</v>
  </rv>
  <rv s="1">
    <v>en-US</v>
    <v>a1v177</v>
    <v>268435456</v>
    <v>1</v>
    <v>Powered by Refinitiv</v>
    <v>0</v>
    <v>HYSTER-YALE, INC. (XNYS:HY)</v>
    <v>2</v>
    <v>3</v>
    <v>Finance</v>
    <v>4</v>
    <v>79.66</v>
    <v>38.5</v>
    <v>1.3443000000000001</v>
    <v>USD</v>
    <v>Hyster-Yale, Inc., formerly Hyster-Yale Materials Handling, Inc., through its wholly owned operating subsidiary, Hyster-Yale Materials Handling, designs, engineers, manufactures, sells, and services a comprehensive line of lift trucks, attachments, aftermarket parts and technology solutions marketed globally primarily under the Hyster and Yale brand names. The Company's business segments include Lift Trucks, Attachments and Fuel Cells. The Hyster-Yale Maximal brand provides trucks for customers requiring fundamental lift truck performance. The Lift Truck segment is focused on fuel cell-powered battery box replacements and integrated fuel cell engine solutions. Hyster- Yale’s attachment subsidiary, Bolzoni S.p.A., is a producer of attachments, forks, and lift tables under the Bolzoni, Auramo and Meyer brand names. The Fuel Cell business, Nuvera Fuel Cells, is an alternative-power technology company focused on fuel cell stacks and engines.</v>
    <v>8600</v>
    <v>New York Stock Exchange</v>
    <v>XNYS</v>
    <v>XNYS</v>
    <v>5875 LANDERBROOK DRIVE, SUITE 300, CLEVELAND, OH, 44124 US</v>
    <v>71.75</v>
    <v>-1.53</v>
    <v>-2.1194000000000001E-2</v>
    <v>Machinery, Equipment &amp; Components</v>
    <v>Stock</v>
    <v>45464.958333378905</v>
    <v>42</v>
    <v>70.45</v>
    <v>1236198000</v>
    <v>HYSTER-YALE, INC.</v>
    <v>HYSTER-YALE, INC.</v>
    <v>71.75</v>
    <v>8.1866000000000003</v>
    <v>72.19</v>
    <v>70.66</v>
    <v>17495030</v>
    <v>HY</v>
    <v>HYSTER-YALE, INC. (XNYS:HY)</v>
    <v>177284</v>
    <v>90628</v>
    <v>1999</v>
  </rv>
  <rv s="2">
    <v>43</v>
  </rv>
  <rv s="0">
    <v>https://www.bing.com/financeapi/forcetrigger?t=a1zvsm&amp;q=XNYS%3aPII&amp;form=skydnc</v>
    <v>Learn more on Bing</v>
  </rv>
  <rv s="1">
    <v>en-US</v>
    <v>a1zvsm</v>
    <v>268435456</v>
    <v>1</v>
    <v>Powered by Refinitiv</v>
    <v>0</v>
    <v>Polaris Inc. (XNYS:PII)</v>
    <v>2</v>
    <v>3</v>
    <v>Finance</v>
    <v>4</v>
    <v>138.49</v>
    <v>75.540000000000006</v>
    <v>1.5308999999999999</v>
    <v>USD</v>
    <v>Polaris Inc. is engaged in designing, engineering, manufacturing and marketing of powersports vehicles. The Company also designs and manufactures or sources parts, garments and accessories (PG&amp;A), which includes aftermarket accessories and apparel. The Company operates through three segments: Off Road, On Road and Marine. The Off Road segment consists of off-road vehicles and snowmobiles. The On Road segment designs and manufactures motorcycles, moto-roadsters, light duty hauling, and passenger vehicles. The Marine segment designs and manufactures boats that are designed to compete in key segments of the recreational marine industry, specifically pontoon and deck boats. Its product line-up includes the RANGER, RZR and Polaris XPEDITION and GENERAL side-by-side off-road vehicles; Sportsman all-terrain off-road vehicles; military and commercial off-road vehicles; snowmobiles; Indian Motorcycle mid-size and heavyweight motorcycles; Slingshot moto-roadsters, and pontoon and deck boats.</v>
    <v>18500</v>
    <v>New York Stock Exchange</v>
    <v>XNYS</v>
    <v>XNYS</v>
    <v>2100 HIGHWAY 55, MEDINA, MN, 55340-9770 US</v>
    <v>79.14</v>
    <v>1.36</v>
    <v>1.7576000000000001E-2</v>
    <v>Leisure Products</v>
    <v>Stock</v>
    <v>45464.958333344533</v>
    <v>45</v>
    <v>77.11</v>
    <v>4449875000</v>
    <v>Polaris Inc.</v>
    <v>Polaris Inc.</v>
    <v>77.19</v>
    <v>11.536300000000001</v>
    <v>77.38</v>
    <v>78.739999999999995</v>
    <v>56513520</v>
    <v>PII</v>
    <v>Polaris Inc. (XNYS:PII)</v>
    <v>2438296</v>
    <v>706624</v>
    <v>1994</v>
  </rv>
  <rv s="2">
    <v>46</v>
  </rv>
  <rv s="0">
    <v>https://www.bing.com/financeapi/forcetrigger?t=aw21cw&amp;q=XNYS%3aCEIX&amp;form=skydnc</v>
    <v>Learn more on Bing</v>
  </rv>
  <rv s="1">
    <v>en-US</v>
    <v>aw21cw</v>
    <v>268435456</v>
    <v>1</v>
    <v>Powered by Refinitiv</v>
    <v>0</v>
    <v>CONSOL ENERGY INC. (XNYS:CEIX)</v>
    <v>2</v>
    <v>3</v>
    <v>Finance</v>
    <v>4</v>
    <v>114.29989999999999</v>
    <v>61.72</v>
    <v>1.7634000000000001</v>
    <v>USD</v>
    <v>CONSOL Energy Inc. is a producer and exporter of high-Btu bituminous thermal coal and metallurgical coal. It owns and operates longwall mining operations in the Northern Appalachian Basin. Its flagship operation is the Pennsylvania Mining Complex, located over 26 miles southwest of Pittsburgh, near the city of Washington and the borough of Waynesburg all in Pennsylvania, and consists of three deep longwall mining operations: the Bailey Mine, the Enlow Fork Mine and the Harvey Mine, as well as a centralized preparation plant. Its segments include the PAMC and the CONSOL Marine Terminal. The PAMC includes the Bailey Mine, the Enlow Fork Mine, the Harvey Mine and a centralized preparation plant. The PAMC segment's principal activities include the mining, preparation and marketing of bituminous coal, sold primarily to industrial end-users, metallurgical end-users and power generators. The CONSOL Marine Terminal segment provides coal export terminal services through the Port of Baltimore.</v>
    <v>2020</v>
    <v>New York Stock Exchange</v>
    <v>XNYS</v>
    <v>XNYS</v>
    <v>275 TECHNOLOGY DRIVE, SUITE #101, CANONSBURG, PA, 15317 US</v>
    <v>97.94</v>
    <v>-1.06</v>
    <v>-1.0823000000000001E-2</v>
    <v>Coal</v>
    <v>Stock</v>
    <v>45464.958333344533</v>
    <v>48</v>
    <v>95.92</v>
    <v>2847110000</v>
    <v>CONSOL ENERGY INC.</v>
    <v>CONSOL ENERGY INC.</v>
    <v>97.77</v>
    <v>5.9145000000000003</v>
    <v>97.94</v>
    <v>96.88</v>
    <v>29388000</v>
    <v>CEIX</v>
    <v>CONSOL ENERGY INC. (XNYS:CEIX)</v>
    <v>92</v>
    <v>370880</v>
    <v>2017</v>
  </rv>
  <rv s="2">
    <v>49</v>
  </rv>
  <rv s="0">
    <v>https://www.bing.com/financeapi/forcetrigger?t=a1n1r7&amp;q=XNYS%3aAGCO&amp;form=skydnc</v>
    <v>Learn more on Bing</v>
  </rv>
  <rv s="1">
    <v>en-US</v>
    <v>a1n1r7</v>
    <v>268435456</v>
    <v>1</v>
    <v>Powered by Refinitiv</v>
    <v>0</v>
    <v>AGCO CORPORATION (XNYS:AGCO)</v>
    <v>2</v>
    <v>3</v>
    <v>Finance</v>
    <v>4</v>
    <v>137.32560000000001</v>
    <v>99.88</v>
    <v>1.2734000000000001</v>
    <v>USD</v>
    <v>AGCO Corporation is a designer, manufacturer and distributor of agricultural machinery and precision agriculture technology. The Company sells a range of agricultural equipment, including tractors, combines, self-propelled sprayers, hay tools, forage equipment, seeding and tillage equipment, implements, and grain storage and protein production systems. It provides telemetry-based fleet management tools, including remote monitoring and diagnostics, which help farmers improve uptime, machine and yield optimization, mixed fleet optimization and decision support. The Company's Precision Planting, Headsight and Intelligent Ag Solutions brands provide retrofit solutions to upgrade farmers existing equipment to improve their planting, liquid application and harvest operations. The Company’s Precision Planting, Headsight, JCA and Intelligent Ag Solutions brands also sell precision agriculture solutions around the crop cycle to third party original equipment manufacturers (OEMs).</v>
    <v>27900</v>
    <v>New York Stock Exchange</v>
    <v>XNYS</v>
    <v>XNYS</v>
    <v>4205 River Green Pkway, DULUTH, GA, 30096 US</v>
    <v>101.38</v>
    <v>0.06</v>
    <v>5.9440000000000003E-4</v>
    <v>Machinery, Equipment &amp; Components</v>
    <v>Stock</v>
    <v>45464.958333378905</v>
    <v>51</v>
    <v>99.88</v>
    <v>7536570000</v>
    <v>AGCO CORPORATION</v>
    <v>AGCO CORPORATION</v>
    <v>100.68</v>
    <v>6.8287000000000004</v>
    <v>100.94</v>
    <v>101</v>
    <v>74619500</v>
    <v>AGCO</v>
    <v>AGCO CORPORATION (XNYS:AGCO)</v>
    <v>1993651</v>
    <v>746352</v>
    <v>1991</v>
  </rv>
  <rv s="2">
    <v>52</v>
  </rv>
  <rv s="0">
    <v>https://www.bing.com/financeapi/forcetrigger?t=a1vuw7&amp;q=XNAS%3aITRN&amp;form=skydnc</v>
    <v>Learn more on Bing</v>
  </rv>
  <rv s="1">
    <v>en-US</v>
    <v>a1vuw7</v>
    <v>268435456</v>
    <v>1</v>
    <v>Powered by Refinitiv</v>
    <v>0</v>
    <v>ITURAN LOCATION AND CONTROL LTD. (XNAS:ITRN)</v>
    <v>2</v>
    <v>3</v>
    <v>Finance</v>
    <v>4</v>
    <v>31.01</v>
    <v>22.36</v>
    <v>1.1657999999999999</v>
    <v>USD</v>
    <v>Ituran Location and Control Ltd. is a provider of location-based services, consisting of stolen vehicle recovery (SVR), fleet management services and other tracking services. The Company also provides wireless communication products used in connection with its location-based services and various other applications. Its operations consist of two segments: location-based services and wireless communications products. Its location-based services segment consists of its SVR and tracking services, fleet management and value-added services consisted of personal locater services and concierge services. Its wireless communications products segment consists of short and medium range two-way machine-to-machine wireless communications products that are used for various applications, including automatic vehicle location (AVL) and automatic vehicle identification. It primarily provides its services, as well as sells and leases its products in Israel, Brazil, Argentina and the United States.</v>
    <v>2841</v>
    <v>Nasdaq Stock Market</v>
    <v>XNAS</v>
    <v>XNAS</v>
    <v>3 HASHIKMA, A.T AZUR, T.D 163, AZOR, 5800182 IL</v>
    <v>25.3</v>
    <v>0.01</v>
    <v>3.9950000000000001E-4</v>
    <v>Communications &amp; Networking</v>
    <v>Stock</v>
    <v>45464.935382360934</v>
    <v>54</v>
    <v>24.94</v>
    <v>498135300</v>
    <v>ITURAN LOCATION AND CONTROL LTD.</v>
    <v>ITURAN LOCATION AND CONTROL LTD.</v>
    <v>24.94</v>
    <v>10.0068</v>
    <v>25.03</v>
    <v>25.04</v>
    <v>19893580</v>
    <v>ITRN</v>
    <v>ITURAN LOCATION AND CONTROL LTD. (XNAS:ITRN)</v>
    <v>46586</v>
    <v>35831</v>
    <v>1994</v>
  </rv>
  <rv s="2">
    <v>55</v>
  </rv>
  <rv s="0">
    <v>https://www.bing.com/financeapi/forcetrigger?t=bgowlh&amp;q=XNAS%3aFTDR&amp;form=skydnc</v>
    <v>Learn more on Bing</v>
  </rv>
  <rv s="1">
    <v>en-US</v>
    <v>bgowlh</v>
    <v>268435456</v>
    <v>1</v>
    <v>Powered by Refinitiv</v>
    <v>0</v>
    <v>FRONTDOOR, INC. (XNAS:FTDR)</v>
    <v>2</v>
    <v>3</v>
    <v>Finance</v>
    <v>4</v>
    <v>38.97</v>
    <v>28.254999999999999</v>
    <v>1.0019</v>
    <v>USD</v>
    <v>Frontdoor, Inc. is a provider of home warranties in the United States. The Company’s customizable home warranties help customers protect and maintain their homes, typically their assets, from costly and unplanned breakdowns of essential home systems and appliances. The Company operates under the brands American Home Shield, HSA, OneGuard and Landmark Home Warranty. Its annual service subscribe plan covers the repair or replacement of major components of more than 20 home systems and appliances, including electrical, plumbing, heating, ventilation, and air conditioning (HVAC) systems, water heaters, refrigerators, dishwashers, and ranges/ovens/cooktops, as well as optional coverages for electronics, pools, spas, and pumps. Its operations also include its Streem, a technology platform that uses augmented reality, computer vision and machine learning to, among other things, help home service professionals more quickly and accurately diagnose breakdowns and complete repairs.</v>
    <v>1716</v>
    <v>Nasdaq Stock Market</v>
    <v>XNAS</v>
    <v>XNAS</v>
    <v>3400 PLAYERS CLUB PARKWAY, STE. 300, MEMPHIS, TN, 38125 US</v>
    <v>35.53</v>
    <v>0.02</v>
    <v>5.6369999999999999E-4</v>
    <v>Personal &amp; Household Products &amp; Services</v>
    <v>Stock</v>
    <v>45464.982287939063</v>
    <v>57</v>
    <v>34.89</v>
    <v>2761557000</v>
    <v>FRONTDOOR, INC.</v>
    <v>FRONTDOOR, INC.</v>
    <v>35.33</v>
    <v>15.656700000000001</v>
    <v>35.479999999999997</v>
    <v>35.5</v>
    <v>77790340</v>
    <v>FTDR</v>
    <v>FRONTDOOR, INC. (XNAS:FTDR)</v>
    <v>2034143</v>
    <v>610274</v>
    <v>2018</v>
  </rv>
  <rv s="2">
    <v>58</v>
  </rv>
  <rv s="0">
    <v>https://www.bing.com/financeapi/forcetrigger?t=a1x1pr&amp;q=XNAS%3aLNTH&amp;form=skydnc</v>
    <v>Learn more on Bing</v>
  </rv>
  <rv s="1">
    <v>en-US</v>
    <v>a1x1pr</v>
    <v>268435456</v>
    <v>1</v>
    <v>Powered by Refinitiv</v>
    <v>0</v>
    <v>LANTHEUS HOLDINGS, INC. (XNAS:LNTH)</v>
    <v>2</v>
    <v>3</v>
    <v>Finance</v>
    <v>7</v>
    <v>92.872299999999996</v>
    <v>50.2</v>
    <v>0.51090000000000002</v>
    <v>USD</v>
    <v>Lantheus Holdings, Inc. is a radiopharmaceutical-focused company. The Company is engaged in delivering science to enable clinicians to find, fight and follow disease to deliver patient outcomes. The Company classifies its products in three categories: Radiopharmaceutical Oncology, Precision Diagnostics, and Strategic Partnerships. Its Radiopharmaceutical Oncology diagnostics and therapeutic candidates help healthcare professionals (HCPs) find, fight, and follow cancer, with a focus in prostate cancer. Its Precision Diagnostic products assist HCPs to find and follow diseases, with a focus in cardiology. Its Strategic Partnerships focus on enabling precision medicine through the use of biomarkers, digital solutions and pharma solutions platforms. Its commercial products include PYLARIFY, DEFINITY, TechneLite, NEUROLITE, Xenon-133, CARDIOLITE, RELISTOR, Automated Bone Scan Index, and others. Its commercial products are used by cardiologists, internal medicine physicians, and others.</v>
    <v>834</v>
    <v>Nasdaq Stock Market</v>
    <v>XNAS</v>
    <v>XNAS</v>
    <v>331 Treble Cove Rd, NORTH BILLERICA, MA, 01862 US</v>
    <v>81.84</v>
    <v>-2.38</v>
    <v>-2.921E-2</v>
    <v>Healthcare Equipment &amp; Supplies</v>
    <v>Stock</v>
    <v>45464.983252349222</v>
    <v>60</v>
    <v>78.67</v>
    <v>5482625000</v>
    <v>LANTHEUS HOLDINGS, INC.</v>
    <v>LANTHEUS HOLDINGS, INC.</v>
    <v>81.540000000000006</v>
    <v>12.071</v>
    <v>81.48</v>
    <v>79.099999999999994</v>
    <v>69312590</v>
    <v>LNTH</v>
    <v>LANTHEUS HOLDINGS, INC. (XNAS:LNTH)</v>
    <v>1707783</v>
    <v>672760</v>
    <v>2007</v>
  </rv>
  <rv s="2">
    <v>61</v>
  </rv>
  <rv s="0">
    <v>https://www.bing.com/financeapi/forcetrigger?t=a1sea2&amp;q=XNYS%3aEVRI&amp;form=skydnc</v>
    <v>Learn more on Bing</v>
  </rv>
  <rv s="1">
    <v>en-US</v>
    <v>a1sea2</v>
    <v>268435456</v>
    <v>1</v>
    <v>Powered by Refinitiv</v>
    <v>0</v>
    <v>EVERI HOLDINGS INC. (XNYS:EVRI)</v>
    <v>2</v>
    <v>3</v>
    <v>Finance</v>
    <v>4</v>
    <v>15.25</v>
    <v>6.37</v>
    <v>2.1859999999999999</v>
    <v>USD</v>
    <v>Everi Holdings Inc. develops and offers products and services that provide gaming entertainment, improve its customers’ patron engagement, and help its casino customers operate their businesses. It develops and supplies entertaining game content, gaming machines and gaming systems and services for land-based and iGaming operators. It operates through two segments: Games and Financial Technology Solutions (FinTech). The Games segment provides gaming operators with gaming technology and entertainment products and services, including gaming machines, primarily comprising Class II, Class III and Historic Horse Racing slot machines placed under participation and fixed-fee lease arrangements or sold to casino customers. The FinTech segment provides gaming operators with financial technology products and services, including financial access and related services supporting digital, cashless and physical cash options across mobile, assisted and self-service channels.</v>
    <v>2200</v>
    <v>New York Stock Exchange</v>
    <v>XNYS</v>
    <v>XNYS</v>
    <v>7250 S Tenaya Way Ste 100, LAS VEGAS, NV, 89113-2175 US</v>
    <v>8.14</v>
    <v>0.01</v>
    <v>1.245E-3</v>
    <v>Hotels &amp; Entertainment Services</v>
    <v>Stock</v>
    <v>45464.958333356248</v>
    <v>63</v>
    <v>7.99</v>
    <v>675969800</v>
    <v>EVERI HOLDINGS INC.</v>
    <v>EVERI HOLDINGS INC.</v>
    <v>8.0500000000000007</v>
    <v>12.207700000000001</v>
    <v>8.0299999999999994</v>
    <v>8.0399999999999991</v>
    <v>84075850</v>
    <v>EVRI</v>
    <v>EVERI HOLDINGS INC. (XNYS:EVRI)</v>
    <v>1310110</v>
    <v>1697426</v>
    <v>2004</v>
  </rv>
  <rv s="2">
    <v>64</v>
  </rv>
  <rv s="0">
    <v>https://www.bing.com/financeapi/forcetrigger?t=a22zcw&amp;q=XNAS%3aSIRI&amp;form=skydnc</v>
    <v>Learn more on Bing</v>
  </rv>
  <rv s="1">
    <v>en-US</v>
    <v>a22zcw</v>
    <v>268435456</v>
    <v>1</v>
    <v>Powered by Refinitiv</v>
    <v>0</v>
    <v>SIRIUS XM HOLDINGS INC. (XNAS:SIRI)</v>
    <v>2</v>
    <v>3</v>
    <v>Finance</v>
    <v>7</v>
    <v>7.95</v>
    <v>2.4500000000000002</v>
    <v>1.0854999999999999</v>
    <v>USD</v>
    <v>Sirius XM Holdings Inc. is an audio entertainment company. The Company has a portfolio of audio businesses including its flagship subscription entertainment service SiriusXM; the ad-supported and premium music streaming services of Pandora; an expansive podcast network, and a suite of business and advertising solutions. The Company operates through two segments: Sirius XM and Pandora and Off-platform. Sirius XM segment features music, sports, entertainment, comedy, talk, news, traffic and weather channels and other content, as well as podcasts and infotainment services, in the United States on a subscription fee basis. Sirius XM's premier content bundles include live, curated and certain exclusive and on-demand programming. Pandora and Off-platform segment operates a music, comedy and podcast streaming platform, offering a personalized experience for each listener wherever and whenever they want to listen, whether through mobile devices, car speakers or connected devices.</v>
    <v>5680</v>
    <v>Nasdaq Stock Market</v>
    <v>XNAS</v>
    <v>XNAS</v>
    <v>1290 Avenue of the Americas Fl 11, NEW YORK, NY, 10104-0051 US</v>
    <v>3.03</v>
    <v>0.03</v>
    <v>1.0345E-2</v>
    <v>Media &amp; Publishing</v>
    <v>Stock</v>
    <v>45464.999647383593</v>
    <v>66</v>
    <v>2.92</v>
    <v>11270630000</v>
    <v>SIRIUS XM HOLDINGS INC.</v>
    <v>SIRIUS XM HOLDINGS INC.</v>
    <v>2.95</v>
    <v>8.7988</v>
    <v>2.9</v>
    <v>2.93</v>
    <v>3846632000</v>
    <v>SIRI</v>
    <v>SIRIUS XM HOLDINGS INC. (XNAS:SIRI)</v>
    <v>77988</v>
    <v>32414382</v>
    <v>2013</v>
  </rv>
  <rv s="2">
    <v>67</v>
  </rv>
  <rv s="0">
    <v>https://www.bing.com/financeapi/forcetrigger?t=bndyoc&amp;q=XNAS%3aBWMX&amp;form=skydnc</v>
    <v>Learn more on Bing</v>
  </rv>
  <rv s="1">
    <v>en-US</v>
    <v>bndyoc</v>
    <v>268435456</v>
    <v>1</v>
    <v>Powered by Refinitiv</v>
    <v>0</v>
    <v>Betterware de Mexico SAPI de CV (XNYS:BWMX)</v>
    <v>2</v>
    <v>3</v>
    <v>Finance</v>
    <v>4</v>
    <v>21.2818</v>
    <v>9.7700999999999993</v>
    <v>1.0286</v>
    <v>USD</v>
    <v>Betterware de Mexico, S.A.B. DE C.V.. is a Mexico-based company that sells household appliances through an online portal. The Company operates through a Catalogue that shows the different retail household products that it comprises,including kitchen appliances, garden tools, and everyday accesories among other categories. The Company operates accross all of the Mexican states as Betterware's products reach every city in Mexico due to the strategic position of their production plant.</v>
    <v>2177</v>
    <v>New York Stock Exchange</v>
    <v>XNYS</v>
    <v>XNYS</v>
    <v>Calle Luis Enrique Williams 549-A Parque Industrial Belenes Norte, ZAPOPAN, JALISCO, 45150 MX</v>
    <v>15.23</v>
    <v>-0.42</v>
    <v>-2.7522999999999999E-2</v>
    <v>Diversified Retail</v>
    <v>Stock</v>
    <v>45464.958333367969</v>
    <v>69</v>
    <v>14.6</v>
    <v>553777500</v>
    <v>Betterware de Mexico SAPI de CV</v>
    <v>Betterware de Mexico SAPI de CV</v>
    <v>15.23</v>
    <v>7.9218000000000002</v>
    <v>15.26</v>
    <v>14.84</v>
    <v>37316550</v>
    <v>BWMX</v>
    <v>Betterware de Mexico SAPI de CV (XNYS:BWMX)</v>
    <v>35466</v>
    <v>27688</v>
    <v>1995</v>
  </rv>
  <rv s="2">
    <v>70</v>
  </rv>
  <rv s="0">
    <v>https://www.bing.com/financeapi/forcetrigger?t=a1wr3m&amp;q=XNAS%3aLAUR&amp;form=skydnc</v>
    <v>Learn more on Bing</v>
  </rv>
  <rv s="1">
    <v>en-US</v>
    <v>a1wr3m</v>
    <v>268435456</v>
    <v>1</v>
    <v>Powered by Refinitiv</v>
    <v>0</v>
    <v>LAUREATE EDUCATION, INC. (XNAS:LAUR)</v>
    <v>2</v>
    <v>3</v>
    <v>Finance</v>
    <v>4</v>
    <v>16.600000000000001</v>
    <v>10.7597</v>
    <v>0.78190000000000004</v>
    <v>USD</v>
    <v>Laureate Education, Inc. operates a portfolio of degree-granting higher education institutions (Laureate International Universities network) in Mexico and Peru. Laureate International Universities network offers a range of undergraduate and graduate degrees through campus-based, online and hybrid programs. It has approximately 450,000 students enrolled at five institutions with over 50 campuses. It has two segments: Mexico and Peru. It owns Universidad del Valle de Mexico (UVM) and Universidad Tecnologica de Mexico (UNITEC) in Mexico. It also owns Universidad Peruana de Ciencias Aplicadas (UPC), Universidad Privada del Norte (UPN) and CIBERTEC institution in Peru. Its institutions in Mexico and Peru offer traditional higher education students a private education alternative, with multiple brands and price points in each market and program. The Company offers various programs, including medicine and health sciences, engineering and information technology, and business and management.</v>
    <v>28900</v>
    <v>Nasdaq Stock Market</v>
    <v>XNAS</v>
    <v>XNAS</v>
    <v>Pmb 1158, 1000 Brickell Ave., Suite 715, MIAMI, FL, 33131 US</v>
    <v>14.185</v>
    <v>-0.06</v>
    <v>-4.274E-3</v>
    <v>Miscellaneous Educational Service Providers</v>
    <v>Stock</v>
    <v>45464.844593900001</v>
    <v>72</v>
    <v>13.965</v>
    <v>2169142000</v>
    <v>LAUREATE EDUCATION, INC.</v>
    <v>LAUREATE EDUCATION, INC.</v>
    <v>13.99</v>
    <v>16.5777</v>
    <v>14.04</v>
    <v>13.98</v>
    <v>155160400</v>
    <v>LAUR</v>
    <v>LAUREATE EDUCATION, INC. (XNAS:LAUR)</v>
    <v>1206986</v>
    <v>685276</v>
    <v>2015</v>
  </rv>
  <rv s="2">
    <v>73</v>
  </rv>
  <rv s="0">
    <v>https://www.bing.com/financeapi/forcetrigger?t=a24fmw&amp;q=XNYS%3aTPR&amp;form=skydnc</v>
    <v>Learn more on Bing</v>
  </rv>
  <rv s="1">
    <v>en-US</v>
    <v>a24fmw</v>
    <v>268435456</v>
    <v>1</v>
    <v>Powered by Refinitiv</v>
    <v>0</v>
    <v>TAPESTRY, INC. (XNYS:TPR)</v>
    <v>2</v>
    <v>3</v>
    <v>Finance</v>
    <v>4</v>
    <v>48.8</v>
    <v>25.99</v>
    <v>1.6115999999999999</v>
    <v>USD</v>
    <v>Tapestry, Inc. is a global house of luxury accessories and lifestyle brands. The Company's brands include Coach, Kate spade New York, and Stuart Weitzman. The Company operates through three segments: Coach, Kate Spade and Stuart Weitzman. The Coach segment includes global sales of Coach products to customers through Coach operated stores, including e-commerce sites and concession shop-in-shops, and sales to wholesale customers and through independent third-party distributors. The Kate Spade segment includes global sales primarily of kate spade new york brand products to customers through Kate Spade operated stores, including e-commerce sites and concession shop-in-shops, sales to wholesale customers, and through independent third-party distributors. The Stuart Weitzman segment includes global sales of Stuart Weitzman brand products primarily through Stuart Weitzman operated stores, sales to wholesale customers, through e-commerce sites, and through independent third-party distributors.</v>
    <v>12600</v>
    <v>New York Stock Exchange</v>
    <v>XNYS</v>
    <v>XNYS</v>
    <v>10 Hudson Yards, NEW YORK, NY, 10001 US</v>
    <v>41.7</v>
    <v>0.33</v>
    <v>7.9880000000000003E-3</v>
    <v>Specialty Retailers</v>
    <v>Stock</v>
    <v>45464.958333344533</v>
    <v>75</v>
    <v>41.01</v>
    <v>9567758000</v>
    <v>TAPESTRY, INC.</v>
    <v>TAPESTRY, INC.</v>
    <v>41.22</v>
    <v>11.0273</v>
    <v>41.31</v>
    <v>41.64</v>
    <v>229773300</v>
    <v>TPR</v>
    <v>TAPESTRY, INC. (XNYS:TPR)</v>
    <v>64</v>
    <v>2449919</v>
    <v>2000</v>
  </rv>
  <rv s="2">
    <v>76</v>
  </rv>
  <rv s="0">
    <v>https://www.bing.com/financeapi/forcetrigger?t=bxaorw&amp;q=XNAS%3aDFH&amp;form=skydnc</v>
    <v>Learn more on Bing</v>
  </rv>
  <rv s="1">
    <v>en-US</v>
    <v>bxaorw</v>
    <v>268435456</v>
    <v>1</v>
    <v>Powered by Refinitiv</v>
    <v>0</v>
    <v>DREAM FINDERS HOMES, INC. (XNYS:DFH)</v>
    <v>2</v>
    <v>3</v>
    <v>Finance</v>
    <v>4</v>
    <v>44.38</v>
    <v>18.29</v>
    <v>1.8837999999999999</v>
    <v>USD</v>
    <v>Dream Finders Homes, Inc. (DFHs) is a homebuilder company. The Company builds single-family homes throughout the Southeast, Mid-Atlantic and Midwest, including Florida, Texas, North Carolina, South Carolina, Georgia, Tennessee, Colorado, and the Washington, D.C. metropolitan area, which comprises of Northern Virginia and Maryland. The Company has also expanded its operations in Charleston and Greenville, South Carolina, and Nashville, Tennessee. Through its financial services joint ventures, DFH also provides mortgage financing and title services to homebuyers. It provides financial services operations that offers title insurance primarily through DF Title, LLC, doing business as Golden Dog Title &amp; Trust and mortgage banking solutions primarily through its mortgage banking joint venture, Jet HomeLoans, LP. The Company sells homes under the Dream Finders Homes, DF Luxury, Craft Homes, and Coventry Homes brands.</v>
    <v>1236</v>
    <v>New York Stock Exchange</v>
    <v>XNYS</v>
    <v>XNYS</v>
    <v>14701 Philips Highway, Suite 300, JACKSONVILLE, FL, 32256 US</v>
    <v>25.74</v>
    <v>0.16</v>
    <v>6.3170000000000006E-3</v>
    <v>Homebuilding &amp; Construction Supplies</v>
    <v>Stock</v>
    <v>45464.98673477969</v>
    <v>78</v>
    <v>25.09</v>
    <v>2389133000</v>
    <v>DREAM FINDERS HOMES, INC.</v>
    <v>DREAM FINDERS HOMES, INC.</v>
    <v>25.32</v>
    <v>9.1991999999999994</v>
    <v>25.33</v>
    <v>25.49</v>
    <v>93728230</v>
    <v>DFH</v>
    <v>DREAM FINDERS HOMES, INC. (XNYS:DFH)</v>
    <v>896506</v>
    <v>423205</v>
    <v>2020</v>
  </rv>
  <rv s="2">
    <v>79</v>
  </rv>
  <rv s="0">
    <v>http://en.wikipedia.org/wiki/Public_domain</v>
    <v>Public domain</v>
  </rv>
  <rv s="0">
    <v>http://en.wikipedia.org/wiki/Terex</v>
    <v>Wikipedia</v>
  </rv>
  <rv s="4">
    <v>81</v>
    <v>82</v>
  </rv>
  <rv s="5">
    <v>12</v>
    <v>https://www.bing.com/th?id=AMMS_6dab9c8791bdb8a29cf3b52635119313&amp;qlt=95</v>
    <v>83</v>
    <v>0</v>
    <v>https://www.bing.com/images/search?form=xlimg&amp;q=terex</v>
    <v>Image of TEREX CORPORATION</v>
  </rv>
  <rv s="0">
    <v>https://www.bing.com/financeapi/forcetrigger?t=a245im&amp;q=XNYS%3aTEX&amp;form=skydnc</v>
    <v>Learn more on Bing</v>
  </rv>
  <rv s="6">
    <v>en-US</v>
    <v>a245im</v>
    <v>268435456</v>
    <v>1</v>
    <v>Powered by Refinitiv</v>
    <v>8</v>
    <v>TEREX CORPORATION (XNYS:TEX)</v>
    <v>10</v>
    <v>11</v>
    <v>Finance</v>
    <v>4</v>
    <v>65.89</v>
    <v>43.7</v>
    <v>1.5740000000000001</v>
    <v>USD</v>
    <v>Terex Corporation is focused on manufacturing of materials processing machinery and aerial work platforms. The Company designs, builds and supports products used in maintenance, manufacturing, energy, recycling, minerals and materials management, and construction applications. The Company’s segments include Materials Processing (MP) and Aerial Work Platforms (AWP). The MP segment designs, manufactures, services and markets materials processing and specialty equipment, including crushers, washing systems, screens, trommels, apron feeders, material handlers, pick and carry cranes, rough terrain cranes, tower cranes, wood processing, biomass and recycling equipment, concrete mixer trucks and concrete pavers, conveyors, and their related components and replacement parts. The AWP segment designs, manufactures, services and markets aerial work platform equipment, utility equipment and telehandlers. It markets aerial work platform products principally under the Terex and Genie brand names.</v>
    <v>10200</v>
    <v>New York Stock Exchange</v>
    <v>XNYS</v>
    <v>XNYS</v>
    <v>45 Glover Avenue, 4Th Floor, NORWALK, CT, 6850 US</v>
    <v>53.87</v>
    <v>0.37</v>
    <v>6.9640000000000006E-3</v>
    <v>84</v>
    <v>Machinery, Equipment &amp; Components</v>
    <v>Stock</v>
    <v>45464.983934779688</v>
    <v>85</v>
    <v>52.344999999999999</v>
    <v>3028500000</v>
    <v>TEREX CORPORATION</v>
    <v>TEREX CORPORATION</v>
    <v>53.09</v>
    <v>7.0644</v>
    <v>53.13</v>
    <v>53.5</v>
    <v>67300000</v>
    <v>TEX</v>
    <v>TEREX CORPORATION (XNYS:TEX)</v>
    <v>10</v>
    <v>698131</v>
    <v>1986</v>
  </rv>
  <rv s="2">
    <v>86</v>
  </rv>
  <rv s="0">
    <v>https://www.bing.com/financeapi/forcetrigger?t=a24war&amp;q=XNAS%3aULTA&amp;form=skydnc</v>
    <v>Learn more on Bing</v>
  </rv>
  <rv s="1">
    <v>en-US</v>
    <v>a24war</v>
    <v>268435456</v>
    <v>1</v>
    <v>Powered by Refinitiv</v>
    <v>0</v>
    <v>ULTA BEAUTY, INC. (XNAS:ULTA)</v>
    <v>2</v>
    <v>3</v>
    <v>Finance</v>
    <v>4</v>
    <v>574.76</v>
    <v>368.02</v>
    <v>1.3701000000000001</v>
    <v>USD</v>
    <v>Ulta Beauty, Inc. is a beauty retailer. The Company's product categories include cosmetics, skincare, haircare products and styling tools, fragrance and bath, services, and accessories and other. The Company has one segment, which includes retail stores, salon services, and e-commerce. It offers a range of beauty services in its stores, focusing on hair, makeup, brow and skin services. Its skin services include a skin treatment room or dedicated skin treatment area on the sales floor. Its Ulta Beauty store prototype includes an open salon area, with most of its stores offering brow services on the salon floor. It offers a new way to shop for beauty - bringing together All Things Beauty, All in One Place. In addition to ship to home order fulfillment, it offers guests Buy Online, Pick-up in Store, Curbside Pickup, and Store 2 Door, which provides the ability for customers to order in-store and have products delivered to their homes. It operates over 1,350 retail stores across 50 states.</v>
    <v>20000</v>
    <v>Nasdaq Stock Market</v>
    <v>XNAS</v>
    <v>XNAS</v>
    <v>1000 Remington Blvd, Suite 120, BOLINGBROOK, IL, 60440 US</v>
    <v>385.66730000000001</v>
    <v>5.45</v>
    <v>1.4402999999999999E-2</v>
    <v>Specialty Retailers</v>
    <v>Stock</v>
    <v>45464.997379050779</v>
    <v>88</v>
    <v>379.64</v>
    <v>18315930000</v>
    <v>ULTA BEAUTY, INC.</v>
    <v>ULTA BEAUTY, INC.</v>
    <v>380.8</v>
    <v>14.979100000000001</v>
    <v>378.4</v>
    <v>383.85</v>
    <v>47716370</v>
    <v>ULTA</v>
    <v>ULTA BEAUTY, INC. (XNAS:ULTA)</v>
    <v>220</v>
    <v>1010702</v>
    <v>2016</v>
  </rv>
  <rv s="2">
    <v>89</v>
  </rv>
  <rv s="0">
    <v>https://www.bing.com/financeapi/forcetrigger?t=btavh7&amp;q=XNYS%3aJBI&amp;form=skydnc</v>
    <v>Learn more on Bing</v>
  </rv>
  <rv s="1">
    <v>en-US</v>
    <v>btavh7</v>
    <v>268435456</v>
    <v>1</v>
    <v>Powered by Refinitiv</v>
    <v>0</v>
    <v>JANUS INTERNATIONAL GROUP, INC. (XNYS:JBI)</v>
    <v>2</v>
    <v>3</v>
    <v>Finance</v>
    <v>4</v>
    <v>15.86</v>
    <v>9.1649999999999991</v>
    <v>0.9113</v>
    <v>USD</v>
    <v>Janus International Group, Inc. is a global manufacturer and supplier of turn-key self-storage, commercial and industrial building solutions. It operates through two geographic segments: Janus North America and Janus International. The Janus North America segment is comprised of all the other entities, including Janus International Group, LLC, Betco, Inc., Noke, Inc., Asta Industries, Inc., DBCI, LLC, Access Control Technologies, LLC, Janus Door, LLC, and Steel Door Depot.com, LLC. The Janus International segment is comprised of Janus International Europe Holdings Ltd. (UK). Its production and sales are in Europe and Australia. It provides facility and door automation and access control technologies, roll up and swing doors, hallway systems and relocatable storage moveable additional storage structures (MASS) units. It is comprised of three sales channels, including New Construction-Self-storage, R3-Self-storage, and Commercial and Other. It also provides terminal maintenance services.</v>
    <v>1958</v>
    <v>New York Stock Exchange</v>
    <v>XNYS</v>
    <v>XNYS</v>
    <v>135 Janus International Blvd., TEMPLE, GA, 30179 US</v>
    <v>12.99</v>
    <v>0.03</v>
    <v>2.317E-3</v>
    <v>Homebuilding &amp; Construction Supplies</v>
    <v>Stock</v>
    <v>45464.958333367969</v>
    <v>91</v>
    <v>12.44</v>
    <v>1894796000</v>
    <v>JANUS INTERNATIONAL GROUP, INC.</v>
    <v>JANUS INTERNATIONAL GROUP, INC.</v>
    <v>12.9</v>
    <v>13.568899999999999</v>
    <v>12.95</v>
    <v>12.98</v>
    <v>145978100</v>
    <v>JBI</v>
    <v>JANUS INTERNATIONAL GROUP, INC. (XNYS:JBI)</v>
    <v>1803329</v>
    <v>1630507</v>
    <v>2020</v>
  </rv>
  <rv s="2">
    <v>92</v>
  </rv>
</rvData>
</file>

<file path=xl/richData/rdrichvaluestructure.xml><?xml version="1.0" encoding="utf-8"?>
<rvStructures xmlns="http://schemas.microsoft.com/office/spreadsheetml/2017/richdata" count="7">
  <s t="_hyperlink">
    <k n="Address" t="s"/>
    <k n="Text" t="s"/>
  </s>
  <s t="_linkedentitycore">
    <k n="%EntityCulture" t="s"/>
    <k n="%EntityId" t="s"/>
    <k n="%EntityServiceId"/>
    <k n="%IsRefreshable" t="b"/>
    <k n="%ProviderInfo" t="s"/>
    <k n="_Display" t="spb"/>
    <k n="_DisplayString" t="s"/>
    <k n="_Flags" t="spb"/>
    <k n="_Format" t="spb"/>
    <k n="_Icon" t="s"/>
    <k n="_SubLabel" t="spb"/>
    <k n="52 week high"/>
    <k n="52 week low"/>
    <k n="Beta"/>
    <k n="Currency" t="s"/>
    <k n="Description" t="s"/>
    <k n="Employees"/>
    <k n="Exchange" t="s"/>
    <k n="Exchange abbreviation" t="s"/>
    <k n="ExchangeID" t="s"/>
    <k n="Headquarters" t="s"/>
    <k n="High"/>
    <k n="Change"/>
    <k n="Change (%)"/>
    <k n="Industry" t="s"/>
    <k n="Instrument type" t="s"/>
    <k n="Last trade time"/>
    <k n="LearnMoreOnLink" t="r"/>
    <k n="Low"/>
    <k n="Market cap"/>
    <k n="Name" t="s"/>
    <k n="Official name" t="s"/>
    <k n="Open"/>
    <k n="P/E"/>
    <k n="Previous close"/>
    <k n="Price"/>
    <k n="Shares outstanding"/>
    <k n="Ticker symbol" t="s"/>
    <k n="UniqueName" t="s"/>
    <k n="Volume"/>
    <k n="Volume average"/>
    <k n="Year incorporated"/>
  </s>
  <s t="_linkedentity">
    <k n="%cvi" t="r"/>
  </s>
  <s t="_linkedentitycore">
    <k n="%EntityCulture" t="s"/>
    <k n="%EntityId" t="s"/>
    <k n="%EntityServiceId"/>
    <k n="%IsRefreshable" t="b"/>
    <k n="%ProviderInfo" t="s"/>
    <k n="_Display" t="spb"/>
    <k n="_DisplayString" t="s"/>
    <k n="_Flags" t="spb"/>
    <k n="_Format" t="spb"/>
    <k n="_Icon" t="s"/>
    <k n="_SubLabel" t="spb"/>
    <k n="52 week high"/>
    <k n="52 week low"/>
    <k n="Beta"/>
    <k n="Currency" t="s"/>
    <k n="Description" t="s"/>
    <k n="Employees"/>
    <k n="Exchange" t="s"/>
    <k n="Exchange abbreviation" t="s"/>
    <k n="ExchangeID" t="s"/>
    <k n="Headquarters" t="s"/>
    <k n="High"/>
    <k n="Change"/>
    <k n="Change (%)"/>
    <k n="Industry" t="s"/>
    <k n="Instrument type" t="s"/>
    <k n="Last trade time"/>
    <k n="LearnMoreOnLink" t="r"/>
    <k n="Low"/>
    <k n="Market cap"/>
    <k n="Name" t="s"/>
    <k n="Official name" t="s"/>
    <k n="Open"/>
    <k n="Previous close"/>
    <k n="Price"/>
    <k n="Shares outstanding"/>
    <k n="Ticker symbol" t="s"/>
    <k n="UniqueName" t="s"/>
    <k n="Volume"/>
    <k n="Volume average"/>
    <k n="Year incorporated"/>
  </s>
  <s t="_sourceattribution">
    <k n="License" t="r"/>
    <k n="Source" t="r"/>
  </s>
  <s t="_imageurl">
    <k n="_Provider" t="spb"/>
    <k n="Address" t="s"/>
    <k n="Attribution" t="r"/>
    <k n="ComputedImage" t="b"/>
    <k n="More Images Address" t="s"/>
    <k n="Text" t="s"/>
  </s>
  <s t="_linkedentitycore">
    <k n="%EntityCulture" t="s"/>
    <k n="%EntityId" t="s"/>
    <k n="%EntityServiceId"/>
    <k n="%IsRefreshable" t="b"/>
    <k n="%ProviderInfo" t="s"/>
    <k n="_Display" t="spb"/>
    <k n="_DisplayString" t="s"/>
    <k n="_Flags" t="spb"/>
    <k n="_Format" t="spb"/>
    <k n="_Icon" t="s"/>
    <k n="_SubLabel" t="spb"/>
    <k n="52 week high"/>
    <k n="52 week low"/>
    <k n="Beta"/>
    <k n="Currency" t="s"/>
    <k n="Description" t="s"/>
    <k n="Employees"/>
    <k n="Exchange" t="s"/>
    <k n="Exchange abbreviation" t="s"/>
    <k n="ExchangeID" t="s"/>
    <k n="Headquarters" t="s"/>
    <k n="High"/>
    <k n="Change"/>
    <k n="Change (%)"/>
    <k n="Image" t="r"/>
    <k n="Industry" t="s"/>
    <k n="Instrument type" t="s"/>
    <k n="Last trade time"/>
    <k n="LearnMoreOnLink" t="r"/>
    <k n="Low"/>
    <k n="Market cap"/>
    <k n="Name" t="s"/>
    <k n="Official name" t="s"/>
    <k n="Open"/>
    <k n="P/E"/>
    <k n="Previous close"/>
    <k n="Price"/>
    <k n="Shares outstanding"/>
    <k n="Ticker symbol" t="s"/>
    <k n="UniqueName" t="s"/>
    <k n="Volume"/>
    <k n="Volume average"/>
    <k n="Year incorporated"/>
  </s>
</rvStructures>
</file>

<file path=xl/richData/rdsupportingpropertybag.xml><?xml version="1.0" encoding="utf-8"?>
<supportingPropertyBags xmlns="http://schemas.microsoft.com/office/spreadsheetml/2017/richdata2">
  <spbArrays count="3">
    <a count="42">
      <v t="s">%EntityServiceId</v>
      <v t="s">_Format</v>
      <v t="s">%IsRefreshable</v>
      <v t="s">%EntityCulture</v>
      <v t="s">%EntityId</v>
      <v t="s">_Icon</v>
      <v t="s">_Display</v>
      <v t="s">Name</v>
      <v t="s">_SubLabel</v>
      <v t="s">Price</v>
      <v t="s">Exchange</v>
      <v t="s">Official name</v>
      <v t="s">Last trade time</v>
      <v t="s">Ticker symbol</v>
      <v t="s">Exchange abbreviation</v>
      <v t="s">Change</v>
      <v t="s">Change (%)</v>
      <v t="s">Currency</v>
      <v t="s">Previous close</v>
      <v t="s">Open</v>
      <v t="s">High</v>
      <v t="s">Low</v>
      <v t="s">52 week high</v>
      <v t="s">52 week low</v>
      <v t="s">Volume</v>
      <v t="s">Volume average</v>
      <v t="s">Market cap</v>
      <v t="s">Beta</v>
      <v t="s">P/E</v>
      <v t="s">Shares outstanding</v>
      <v t="s">Description</v>
      <v t="s">Employees</v>
      <v t="s">Headquarters</v>
      <v t="s">Industry</v>
      <v t="s">Instrument type</v>
      <v t="s">Year incorporated</v>
      <v t="s">_Flags</v>
      <v t="s">UniqueName</v>
      <v t="s">_DisplayString</v>
      <v t="s">LearnMoreOnLink</v>
      <v t="s">ExchangeID</v>
      <v t="s">%ProviderInfo</v>
    </a>
    <a count="41">
      <v t="s">%EntityServiceId</v>
      <v t="s">_Format</v>
      <v t="s">%IsRefreshable</v>
      <v t="s">%EntityCulture</v>
      <v t="s">%EntityId</v>
      <v t="s">_Icon</v>
      <v t="s">_Display</v>
      <v t="s">Name</v>
      <v t="s">_SubLabel</v>
      <v t="s">Price</v>
      <v t="s">Exchange</v>
      <v t="s">Official name</v>
      <v t="s">Last trade time</v>
      <v t="s">Ticker symbol</v>
      <v t="s">Exchange abbreviation</v>
      <v t="s">Change</v>
      <v t="s">Change (%)</v>
      <v t="s">Currency</v>
      <v t="s">Previous close</v>
      <v t="s">Open</v>
      <v t="s">High</v>
      <v t="s">Low</v>
      <v t="s">52 week high</v>
      <v t="s">52 week low</v>
      <v t="s">Volume</v>
      <v t="s">Volume average</v>
      <v t="s">Market cap</v>
      <v t="s">Beta</v>
      <v t="s">Shares outstanding</v>
      <v t="s">Description</v>
      <v t="s">Employees</v>
      <v t="s">Headquarters</v>
      <v t="s">Industry</v>
      <v t="s">Instrument type</v>
      <v t="s">Year incorporated</v>
      <v t="s">_Flags</v>
      <v t="s">UniqueName</v>
      <v t="s">_DisplayString</v>
      <v t="s">LearnMoreOnLink</v>
      <v t="s">ExchangeID</v>
      <v t="s">%ProviderInfo</v>
    </a>
    <a count="43">
      <v t="s">%EntityServiceId</v>
      <v t="s">_Format</v>
      <v t="s">%IsRefreshable</v>
      <v t="s">%EntityCulture</v>
      <v t="s">%EntityId</v>
      <v t="s">_Icon</v>
      <v t="s">_Display</v>
      <v t="s">Name</v>
      <v t="s">_SubLabel</v>
      <v t="s">Price</v>
      <v t="s">Exchange</v>
      <v t="s">Official name</v>
      <v t="s">Last trade time</v>
      <v t="s">Ticker symbol</v>
      <v t="s">Exchange abbreviation</v>
      <v t="s">Change</v>
      <v t="s">Change (%)</v>
      <v t="s">Currency</v>
      <v t="s">Previous close</v>
      <v t="s">Open</v>
      <v t="s">High</v>
      <v t="s">Low</v>
      <v t="s">52 week high</v>
      <v t="s">52 week low</v>
      <v t="s">Volume</v>
      <v t="s">Volume average</v>
      <v t="s">Market cap</v>
      <v t="s">Beta</v>
      <v t="s">P/E</v>
      <v t="s">Shares outstanding</v>
      <v t="s">Description</v>
      <v t="s">Employees</v>
      <v t="s">Headquarters</v>
      <v t="s">Industry</v>
      <v t="s">Instrument type</v>
      <v t="s">Year incorporated</v>
      <v t="s">_Flags</v>
      <v t="s">UniqueName</v>
      <v t="s">_DisplayString</v>
      <v t="s">LearnMoreOnLink</v>
      <v t="s">Image</v>
      <v t="s">ExchangeID</v>
      <v t="s">%ProviderInfo</v>
    </a>
  </spbArrays>
  <spbData count="13">
    <spb s="0">
      <v>0</v>
      <v>Name</v>
      <v>LearnMoreOnLink</v>
    </spb>
    <spb s="1">
      <v>0</v>
      <v>0</v>
      <v>0</v>
    </spb>
    <spb s="2">
      <v>1</v>
      <v>1</v>
      <v>1</v>
      <v>1</v>
    </spb>
    <spb s="3">
      <v>1</v>
      <v>2</v>
      <v>2</v>
      <v>1</v>
      <v>3</v>
      <v>1</v>
      <v>1</v>
      <v>1</v>
      <v>4</v>
      <v>4</v>
      <v>5</v>
      <v>6</v>
      <v>1</v>
      <v>1</v>
      <v>1</v>
      <v>4</v>
      <v>7</v>
      <v>8</v>
      <v>9</v>
      <v>4</v>
    </spb>
    <spb s="4">
      <v>Delayed 15 minutes</v>
      <v>from previous close</v>
      <v>from previous close</v>
      <v>Source: Nasdaq</v>
      <v>GMT</v>
    </spb>
    <spb s="0">
      <v>1</v>
      <v>Name</v>
      <v>LearnMoreOnLink</v>
    </spb>
    <spb s="5">
      <v>1</v>
      <v>2</v>
      <v>1</v>
      <v>3</v>
      <v>1</v>
      <v>1</v>
      <v>1</v>
      <v>4</v>
      <v>4</v>
      <v>5</v>
      <v>6</v>
      <v>1</v>
      <v>1</v>
      <v>1</v>
      <v>4</v>
      <v>7</v>
      <v>8</v>
      <v>9</v>
      <v>4</v>
    </spb>
    <spb s="4">
      <v>Real-Time Nasdaq Last Sale</v>
      <v>from previous close</v>
      <v>from previous close</v>
      <v>Source: Nasdaq Last Sale</v>
      <v>GMT</v>
    </spb>
    <spb s="0">
      <v>2</v>
      <v>Name</v>
      <v>LearnMoreOnLink</v>
    </spb>
    <spb s="6">
      <v>0</v>
      <v>0</v>
    </spb>
    <spb s="7">
      <v>9</v>
      <v>1</v>
      <v>1</v>
      <v>1</v>
      <v>1</v>
    </spb>
    <spb s="8">
      <v>1</v>
      <v>2</v>
      <v>2</v>
      <v>1</v>
      <v>3</v>
      <v>1</v>
      <v>10</v>
      <v>1</v>
      <v>1</v>
      <v>4</v>
      <v>4</v>
      <v>5</v>
      <v>6</v>
      <v>1</v>
      <v>1</v>
      <v>1</v>
      <v>4</v>
      <v>7</v>
      <v>8</v>
      <v>9</v>
      <v>4</v>
    </spb>
    <spb s="9">
      <v>Powered by Refinitiv</v>
    </spb>
  </spbData>
</supportingPropertyBags>
</file>

<file path=xl/richData/rdsupportingpropertybagstructure.xml><?xml version="1.0" encoding="utf-8"?>
<spbStructures xmlns="http://schemas.microsoft.com/office/spreadsheetml/2017/richdata2" count="10">
  <s>
    <k n="^Order" t="spba"/>
    <k n="TitleProperty" t="s"/>
    <k n="SubTitleProperty" t="s"/>
  </s>
  <s>
    <k n="ShowInCardView" t="b"/>
    <k n="ShowInDotNotation" t="b"/>
    <k n="ShowInAutoComplete" t="b"/>
  </s>
  <s>
    <k n="ExchangeID" t="spb"/>
    <k n="UniqueName" t="spb"/>
    <k n="`%ProviderInfo" t="spb"/>
    <k n="LearnMoreOnLink" t="spb"/>
  </s>
  <s>
    <k n="Low" t="i"/>
    <k n="P/E" t="i"/>
    <k n="Beta" t="i"/>
    <k n="High" t="i"/>
    <k n="Name" t="i"/>
    <k n="Open" t="i"/>
    <k n="Price" t="i"/>
    <k n="Change" t="i"/>
    <k n="Volume" t="i"/>
    <k n="Employees" t="i"/>
    <k n="Change (%)" t="i"/>
    <k n="Market cap" t="i"/>
    <k n="52 week low" t="i"/>
    <k n="52 week high" t="i"/>
    <k n="Previous close" t="i"/>
    <k n="Volume average" t="i"/>
    <k n="Last trade time" t="i"/>
    <k n="Year incorporated" t="i"/>
    <k n="`%EntityServiceId" t="i"/>
    <k n="Shares outstanding" t="i"/>
  </s>
  <s>
    <k n="Price" t="s"/>
    <k n="Change" t="s"/>
    <k n="Change (%)" t="s"/>
    <k n="ExchangeID" t="s"/>
    <k n="Last trade time" t="s"/>
  </s>
  <s>
    <k n="Low" t="i"/>
    <k n="Beta" t="i"/>
    <k n="High" t="i"/>
    <k n="Name" t="i"/>
    <k n="Open" t="i"/>
    <k n="Price" t="i"/>
    <k n="Change" t="i"/>
    <k n="Volume" t="i"/>
    <k n="Employees" t="i"/>
    <k n="Change (%)" t="i"/>
    <k n="Market cap" t="i"/>
    <k n="52 week low" t="i"/>
    <k n="52 week high" t="i"/>
    <k n="Previous close" t="i"/>
    <k n="Volume average" t="i"/>
    <k n="Last trade time" t="i"/>
    <k n="Year incorporated" t="i"/>
    <k n="`%EntityServiceId" t="i"/>
    <k n="Shares outstanding" t="i"/>
  </s>
  <s>
    <k n="ShowInDotNotation" t="b"/>
    <k n="ShowInAutoComplete" t="b"/>
  </s>
  <s>
    <k n="Image" t="spb"/>
    <k n="ExchangeID" t="spb"/>
    <k n="UniqueName" t="spb"/>
    <k n="`%ProviderInfo" t="spb"/>
    <k n="LearnMoreOnLink" t="spb"/>
  </s>
  <s>
    <k n="Low" t="i"/>
    <k n="P/E" t="i"/>
    <k n="Beta" t="i"/>
    <k n="High" t="i"/>
    <k n="Name" t="i"/>
    <k n="Open" t="i"/>
    <k n="Image" t="i"/>
    <k n="Price" t="i"/>
    <k n="Change" t="i"/>
    <k n="Volume" t="i"/>
    <k n="Employees" t="i"/>
    <k n="Change (%)" t="i"/>
    <k n="Market cap" t="i"/>
    <k n="52 week low" t="i"/>
    <k n="52 week high" t="i"/>
    <k n="Previous close" t="i"/>
    <k n="Volume average" t="i"/>
    <k n="Last trade time" t="i"/>
    <k n="Year incorporated" t="i"/>
    <k n="`%EntityServiceId" t="i"/>
    <k n="Shares outstanding" t="i"/>
  </s>
  <s>
    <k n="name"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7">
    <x:dxf>
      <x:numFmt numFmtId="0" formatCode="General"/>
    </x:dxf>
    <x:dxf>
      <x:numFmt numFmtId="4" formatCode="#,##0.00"/>
    </x:dxf>
    <x:dxf>
      <x:numFmt numFmtId="3" formatCode="#,##0"/>
    </x:dxf>
    <x:dxf>
      <x:numFmt numFmtId="14" formatCode="0.00%"/>
    </x:dxf>
    <x:dxf>
      <x:numFmt numFmtId="27" formatCode="d/m/yyyy\ h:mm"/>
    </x:dxf>
    <x:dxf>
      <x:numFmt numFmtId="1" formatCode="0"/>
    </x:dxf>
    <x:dxf>
      <x:numFmt numFmtId="2" formatCode="0.00"/>
    </x:dxf>
  </dxfs>
  <richProperties>
    <rPr n="NumberFormat" t="s"/>
    <rPr n="IsTitleField" t="b"/>
    <rPr n="IsHeroField" t="b"/>
  </richProperties>
  <richStyles>
    <rSty dxfid="0">
      <rpv i="0">_([$$-en-US]* #,##0.00_);_([$$-en-US]* (#,##0.00);_([$$-en-US]* "-"??_);_(@_)</rpv>
    </rSty>
    <rSty dxfid="1">
      <rpv i="0">#,##0.00</rpv>
    </rSty>
    <rSty>
      <rpv i="1">1</rpv>
    </rSty>
    <rSty dxfid="2">
      <rpv i="0">#,##0</rpv>
    </rSty>
    <rSty dxfid="3"/>
    <rSty dxfid="0">
      <rpv i="0">_([$$-en-US]* #,##0_);_([$$-en-US]* (#,##0);_([$$-en-US]* "-"_);_(@_)</rpv>
    </rSty>
    <rSty dxfid="4"/>
    <rSty dxfid="5">
      <rpv i="0">0</rpv>
    </rSty>
    <rSty dxfid="6">
      <rpv i="0">0.00</rpv>
    </rSty>
    <rSty>
      <rpv i="2">1</rpv>
    </rSty>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D66D-42EE-4C64-8A3E-7DD6A2E4A98F}">
  <dimension ref="A1:J320"/>
  <sheetViews>
    <sheetView tabSelected="1" workbookViewId="0">
      <selection activeCell="B323" sqref="B323"/>
    </sheetView>
  </sheetViews>
  <sheetFormatPr defaultRowHeight="14.4" x14ac:dyDescent="0.3"/>
  <cols>
    <col min="1" max="1" width="10.109375" bestFit="1" customWidth="1"/>
    <col min="2" max="3" width="10.109375" customWidth="1"/>
    <col min="4" max="4" width="7.44140625" style="2" bestFit="1" customWidth="1"/>
    <col min="5" max="5" width="50" style="2" hidden="1" customWidth="1"/>
    <col min="6" max="6" width="38" bestFit="1" customWidth="1"/>
    <col min="7" max="7" width="8.5546875" style="1" bestFit="1" customWidth="1"/>
    <col min="8" max="8" width="8.88671875" bestFit="1" customWidth="1"/>
    <col min="9" max="9" width="8.77734375" bestFit="1" customWidth="1"/>
    <col min="10" max="10" width="8.88671875" style="7" customWidth="1"/>
  </cols>
  <sheetData>
    <row r="1" spans="1:10" x14ac:dyDescent="0.3">
      <c r="A1" s="3" t="s">
        <v>60</v>
      </c>
      <c r="B1" s="3" t="s">
        <v>62</v>
      </c>
      <c r="C1" s="3" t="s">
        <v>57</v>
      </c>
      <c r="D1" s="8" t="s">
        <v>58</v>
      </c>
      <c r="E1" s="8"/>
      <c r="F1" s="3" t="s">
        <v>59</v>
      </c>
      <c r="G1" s="8" t="s">
        <v>60</v>
      </c>
      <c r="H1" s="3" t="s">
        <v>62</v>
      </c>
      <c r="I1" s="66" t="s">
        <v>61</v>
      </c>
      <c r="J1" s="48"/>
    </row>
    <row r="2" spans="1:10" x14ac:dyDescent="0.3">
      <c r="A2" s="59">
        <v>41299</v>
      </c>
      <c r="B2" s="59">
        <v>41663</v>
      </c>
      <c r="C2" s="59" t="s">
        <v>63</v>
      </c>
      <c r="D2" s="11" t="s">
        <v>164</v>
      </c>
      <c r="E2" s="11"/>
      <c r="F2" s="17" t="s">
        <v>176</v>
      </c>
      <c r="G2" s="18">
        <v>32.76</v>
      </c>
      <c r="H2" s="14">
        <v>36.74</v>
      </c>
      <c r="I2" s="19">
        <f>H2/G2-1</f>
        <v>0.12148962148962172</v>
      </c>
      <c r="J2" s="64">
        <f>AVERAGE(I2:I6)</f>
        <v>0.16859041361475455</v>
      </c>
    </row>
    <row r="3" spans="1:10" x14ac:dyDescent="0.3">
      <c r="A3" s="62"/>
      <c r="B3" s="62"/>
      <c r="C3" s="62"/>
      <c r="D3" s="11" t="s">
        <v>165</v>
      </c>
      <c r="E3" s="11"/>
      <c r="F3" s="17" t="s">
        <v>177</v>
      </c>
      <c r="G3" s="18">
        <v>31.349900000000002</v>
      </c>
      <c r="H3" s="14">
        <v>41.1</v>
      </c>
      <c r="I3" s="19">
        <f t="shared" ref="I3:I6" si="0">H3/G3-1</f>
        <v>0.31100896653577847</v>
      </c>
      <c r="J3" s="64"/>
    </row>
    <row r="4" spans="1:10" x14ac:dyDescent="0.3">
      <c r="A4" s="62"/>
      <c r="B4" s="62"/>
      <c r="C4" s="62"/>
      <c r="D4" s="11" t="s">
        <v>166</v>
      </c>
      <c r="E4" s="11"/>
      <c r="F4" s="17" t="s">
        <v>168</v>
      </c>
      <c r="G4" s="18">
        <v>46.95</v>
      </c>
      <c r="H4" s="14">
        <v>47.06</v>
      </c>
      <c r="I4" s="19">
        <f t="shared" si="0"/>
        <v>2.3429179978700088E-3</v>
      </c>
      <c r="J4" s="64"/>
    </row>
    <row r="5" spans="1:10" x14ac:dyDescent="0.3">
      <c r="A5" s="62"/>
      <c r="B5" s="62"/>
      <c r="C5" s="62"/>
      <c r="D5" s="11" t="s">
        <v>153</v>
      </c>
      <c r="E5" s="11"/>
      <c r="F5" s="17" t="s">
        <v>160</v>
      </c>
      <c r="G5" s="18">
        <v>44.809899999999999</v>
      </c>
      <c r="H5" s="14">
        <v>27.85</v>
      </c>
      <c r="I5" s="19">
        <f t="shared" si="0"/>
        <v>-0.37848555787895077</v>
      </c>
      <c r="J5" s="64"/>
    </row>
    <row r="6" spans="1:10" x14ac:dyDescent="0.3">
      <c r="A6" s="63"/>
      <c r="B6" s="63"/>
      <c r="C6" s="63"/>
      <c r="D6" s="11" t="s">
        <v>167</v>
      </c>
      <c r="E6" s="11"/>
      <c r="F6" s="17" t="s">
        <v>169</v>
      </c>
      <c r="G6" s="18">
        <v>11.34</v>
      </c>
      <c r="H6" s="14">
        <v>20.260000000000002</v>
      </c>
      <c r="I6" s="19">
        <f t="shared" si="0"/>
        <v>0.78659611992945333</v>
      </c>
      <c r="J6" s="64"/>
    </row>
    <row r="7" spans="1:10" x14ac:dyDescent="0.3">
      <c r="A7" s="59">
        <v>41372</v>
      </c>
      <c r="B7" s="59">
        <v>41723</v>
      </c>
      <c r="C7" s="59" t="s">
        <v>64</v>
      </c>
      <c r="D7" s="11" t="s">
        <v>178</v>
      </c>
      <c r="E7" s="11"/>
      <c r="F7" s="17" t="s">
        <v>190</v>
      </c>
      <c r="G7" s="18">
        <v>41.9</v>
      </c>
      <c r="H7" s="14">
        <v>52.51</v>
      </c>
      <c r="I7" s="19">
        <f>H7/G7-1</f>
        <v>0.25322195704057271</v>
      </c>
      <c r="J7" s="64">
        <f>AVERAGE(I7:I11)</f>
        <v>0.33390061987833619</v>
      </c>
    </row>
    <row r="8" spans="1:10" x14ac:dyDescent="0.3">
      <c r="A8" s="62"/>
      <c r="B8" s="62"/>
      <c r="C8" s="62"/>
      <c r="D8" s="11" t="s">
        <v>167</v>
      </c>
      <c r="E8" s="11"/>
      <c r="F8" s="17" t="s">
        <v>169</v>
      </c>
      <c r="G8" s="18">
        <v>11.1</v>
      </c>
      <c r="H8" s="14">
        <v>19.7</v>
      </c>
      <c r="I8" s="19">
        <f t="shared" ref="I8:I15" si="1">H8/G8-1</f>
        <v>0.77477477477477485</v>
      </c>
      <c r="J8" s="64"/>
    </row>
    <row r="9" spans="1:10" x14ac:dyDescent="0.3">
      <c r="A9" s="62"/>
      <c r="B9" s="62"/>
      <c r="C9" s="62"/>
      <c r="D9" s="11" t="s">
        <v>153</v>
      </c>
      <c r="E9" s="11"/>
      <c r="F9" s="17" t="s">
        <v>160</v>
      </c>
      <c r="G9" s="18">
        <v>43.79</v>
      </c>
      <c r="H9" s="14">
        <v>31.94</v>
      </c>
      <c r="I9" s="19">
        <f t="shared" si="1"/>
        <v>-0.27060972824845853</v>
      </c>
      <c r="J9" s="64"/>
    </row>
    <row r="10" spans="1:10" x14ac:dyDescent="0.3">
      <c r="A10" s="62"/>
      <c r="B10" s="62"/>
      <c r="C10" s="62"/>
      <c r="D10" s="11" t="s">
        <v>179</v>
      </c>
      <c r="E10" s="11"/>
      <c r="F10" s="17" t="s">
        <v>191</v>
      </c>
      <c r="G10" s="18">
        <v>24.56</v>
      </c>
      <c r="H10" s="14">
        <v>34.83</v>
      </c>
      <c r="I10" s="19">
        <f t="shared" si="1"/>
        <v>0.41815960912052108</v>
      </c>
      <c r="J10" s="64"/>
    </row>
    <row r="11" spans="1:10" x14ac:dyDescent="0.3">
      <c r="A11" s="63"/>
      <c r="B11" s="63"/>
      <c r="C11" s="63"/>
      <c r="D11" s="11" t="s">
        <v>180</v>
      </c>
      <c r="E11" s="11"/>
      <c r="F11" s="17" t="s">
        <v>192</v>
      </c>
      <c r="G11" s="18">
        <v>12.41</v>
      </c>
      <c r="H11" s="14">
        <v>18.54</v>
      </c>
      <c r="I11" s="19">
        <f t="shared" si="1"/>
        <v>0.49395648670427073</v>
      </c>
      <c r="J11" s="64"/>
    </row>
    <row r="12" spans="1:10" x14ac:dyDescent="0.3">
      <c r="A12" s="59">
        <v>41422</v>
      </c>
      <c r="B12" s="59">
        <v>41778</v>
      </c>
      <c r="C12" s="59" t="s">
        <v>65</v>
      </c>
      <c r="D12" s="11" t="s">
        <v>164</v>
      </c>
      <c r="E12" s="11"/>
      <c r="F12" s="17" t="s">
        <v>176</v>
      </c>
      <c r="G12" s="18">
        <v>38.369999999999997</v>
      </c>
      <c r="H12" s="14">
        <v>39.06</v>
      </c>
      <c r="I12" s="19">
        <f t="shared" si="1"/>
        <v>1.7982799061767141E-2</v>
      </c>
      <c r="J12" s="64">
        <f>AVERAGE(I12:I15)</f>
        <v>0.1430932467091614</v>
      </c>
    </row>
    <row r="13" spans="1:10" x14ac:dyDescent="0.3">
      <c r="A13" s="62"/>
      <c r="B13" s="62"/>
      <c r="C13" s="62"/>
      <c r="D13" s="11" t="s">
        <v>181</v>
      </c>
      <c r="E13" s="11"/>
      <c r="F13" s="17" t="s">
        <v>199</v>
      </c>
      <c r="G13" s="18">
        <v>15.97</v>
      </c>
      <c r="H13" s="14">
        <v>20.350000000000001</v>
      </c>
      <c r="I13" s="19">
        <f t="shared" si="1"/>
        <v>0.27426424546023798</v>
      </c>
      <c r="J13" s="64"/>
    </row>
    <row r="14" spans="1:10" x14ac:dyDescent="0.3">
      <c r="A14" s="62"/>
      <c r="B14" s="62"/>
      <c r="C14" s="62"/>
      <c r="D14" s="11" t="s">
        <v>7</v>
      </c>
      <c r="E14" s="11"/>
      <c r="F14" s="17" t="s">
        <v>6</v>
      </c>
      <c r="G14" s="18">
        <v>189.72</v>
      </c>
      <c r="H14" s="14">
        <v>240.74</v>
      </c>
      <c r="I14" s="19">
        <f t="shared" si="1"/>
        <v>0.26892262281256585</v>
      </c>
      <c r="J14" s="64"/>
    </row>
    <row r="15" spans="1:10" x14ac:dyDescent="0.3">
      <c r="A15" s="63"/>
      <c r="B15" s="63"/>
      <c r="C15" s="63"/>
      <c r="D15" s="11" t="s">
        <v>182</v>
      </c>
      <c r="E15" s="11"/>
      <c r="F15" s="17" t="s">
        <v>200</v>
      </c>
      <c r="G15" s="18">
        <v>24.1</v>
      </c>
      <c r="H15" s="14">
        <v>24.37</v>
      </c>
      <c r="I15" s="19">
        <f t="shared" si="1"/>
        <v>1.1203319502074649E-2</v>
      </c>
      <c r="J15" s="64"/>
    </row>
    <row r="16" spans="1:10" x14ac:dyDescent="0.3">
      <c r="A16" s="59">
        <v>41484</v>
      </c>
      <c r="B16" s="59">
        <v>41835</v>
      </c>
      <c r="C16" s="59" t="s">
        <v>66</v>
      </c>
      <c r="D16" s="11" t="s">
        <v>7</v>
      </c>
      <c r="E16" s="11"/>
      <c r="F16" s="17" t="s">
        <v>6</v>
      </c>
      <c r="G16" s="18">
        <v>180.14</v>
      </c>
      <c r="H16" s="14">
        <v>252.54</v>
      </c>
      <c r="I16" s="19">
        <f>H16/G16-1</f>
        <v>0.40190962584656376</v>
      </c>
      <c r="J16" s="64">
        <f>AVERAGE(I16:I20)</f>
        <v>0.12695412854113827</v>
      </c>
    </row>
    <row r="17" spans="1:10" x14ac:dyDescent="0.3">
      <c r="A17" s="62"/>
      <c r="B17" s="62"/>
      <c r="C17" s="62"/>
      <c r="D17" s="11" t="s">
        <v>183</v>
      </c>
      <c r="E17" s="11"/>
      <c r="F17" s="17" t="s">
        <v>208</v>
      </c>
      <c r="G17" s="18">
        <v>18.48</v>
      </c>
      <c r="H17" s="14">
        <v>23.98</v>
      </c>
      <c r="I17" s="19">
        <f t="shared" ref="I17:I20" si="2">H17/G17-1</f>
        <v>0.29761904761904767</v>
      </c>
      <c r="J17" s="64"/>
    </row>
    <row r="18" spans="1:10" x14ac:dyDescent="0.3">
      <c r="A18" s="62"/>
      <c r="B18" s="62"/>
      <c r="C18" s="62"/>
      <c r="D18" s="11" t="s">
        <v>153</v>
      </c>
      <c r="E18" s="11"/>
      <c r="F18" s="17" t="s">
        <v>209</v>
      </c>
      <c r="G18" s="18">
        <v>39.840000000000003</v>
      </c>
      <c r="H18" s="14">
        <v>46.43</v>
      </c>
      <c r="I18" s="19">
        <f t="shared" si="2"/>
        <v>0.16541164658634533</v>
      </c>
      <c r="J18" s="64"/>
    </row>
    <row r="19" spans="1:10" x14ac:dyDescent="0.3">
      <c r="A19" s="62"/>
      <c r="B19" s="62"/>
      <c r="C19" s="62"/>
      <c r="D19" s="11" t="s">
        <v>170</v>
      </c>
      <c r="E19" s="11"/>
      <c r="F19" s="17" t="s">
        <v>174</v>
      </c>
      <c r="G19" s="18">
        <v>45.5</v>
      </c>
      <c r="H19" s="14">
        <v>19.79</v>
      </c>
      <c r="I19" s="19">
        <f t="shared" si="2"/>
        <v>-0.56505494505494513</v>
      </c>
      <c r="J19" s="64"/>
    </row>
    <row r="20" spans="1:10" x14ac:dyDescent="0.3">
      <c r="A20" s="63"/>
      <c r="B20" s="63"/>
      <c r="C20" s="63"/>
      <c r="D20" s="11" t="s">
        <v>184</v>
      </c>
      <c r="E20" s="11"/>
      <c r="F20" s="17" t="s">
        <v>210</v>
      </c>
      <c r="G20" s="18">
        <v>30.07</v>
      </c>
      <c r="H20" s="14">
        <v>40.14</v>
      </c>
      <c r="I20" s="19">
        <f t="shared" si="2"/>
        <v>0.33488526770867977</v>
      </c>
      <c r="J20" s="64"/>
    </row>
    <row r="21" spans="1:10" x14ac:dyDescent="0.3">
      <c r="A21" s="59">
        <v>41537</v>
      </c>
      <c r="B21" s="59">
        <v>41904</v>
      </c>
      <c r="C21" s="59" t="s">
        <v>67</v>
      </c>
      <c r="D21" s="11" t="s">
        <v>185</v>
      </c>
      <c r="E21" s="11"/>
      <c r="F21" s="17" t="s">
        <v>211</v>
      </c>
      <c r="G21" s="18">
        <v>69.650000000000006</v>
      </c>
      <c r="H21" s="14">
        <v>72.25</v>
      </c>
      <c r="I21" s="19">
        <f>H21/G21-1</f>
        <v>3.7329504666187896E-2</v>
      </c>
      <c r="J21" s="64">
        <f>AVERAGE(I21:I25)</f>
        <v>5.1640072377362789E-2</v>
      </c>
    </row>
    <row r="22" spans="1:10" x14ac:dyDescent="0.3">
      <c r="A22" s="62"/>
      <c r="B22" s="62"/>
      <c r="C22" s="62"/>
      <c r="D22" s="11" t="s">
        <v>167</v>
      </c>
      <c r="E22" s="11"/>
      <c r="F22" s="17" t="s">
        <v>212</v>
      </c>
      <c r="G22" s="18">
        <v>15.92</v>
      </c>
      <c r="H22" s="14">
        <v>18.510000000000002</v>
      </c>
      <c r="I22" s="19">
        <f t="shared" ref="I22:I25" si="3">H22/G22-1</f>
        <v>0.16268844221105527</v>
      </c>
      <c r="J22" s="64"/>
    </row>
    <row r="23" spans="1:10" x14ac:dyDescent="0.3">
      <c r="A23" s="62"/>
      <c r="B23" s="62"/>
      <c r="C23" s="62"/>
      <c r="D23" s="11" t="s">
        <v>183</v>
      </c>
      <c r="E23" s="11"/>
      <c r="F23" s="17" t="s">
        <v>208</v>
      </c>
      <c r="G23" s="18">
        <v>22.18</v>
      </c>
      <c r="H23" s="14">
        <v>22.2</v>
      </c>
      <c r="I23" s="19">
        <f t="shared" si="3"/>
        <v>9.0171325518473289E-4</v>
      </c>
      <c r="J23" s="64"/>
    </row>
    <row r="24" spans="1:10" x14ac:dyDescent="0.3">
      <c r="A24" s="62"/>
      <c r="B24" s="62"/>
      <c r="C24" s="62"/>
      <c r="D24" s="11" t="s">
        <v>186</v>
      </c>
      <c r="E24" s="11"/>
      <c r="F24" s="17" t="s">
        <v>213</v>
      </c>
      <c r="G24" s="18">
        <v>9.5</v>
      </c>
      <c r="H24" s="14">
        <v>6.19</v>
      </c>
      <c r="I24" s="19">
        <f t="shared" si="3"/>
        <v>-0.34842105263157885</v>
      </c>
      <c r="J24" s="64"/>
    </row>
    <row r="25" spans="1:10" x14ac:dyDescent="0.3">
      <c r="A25" s="63"/>
      <c r="B25" s="63"/>
      <c r="C25" s="63"/>
      <c r="D25" s="11" t="s">
        <v>178</v>
      </c>
      <c r="E25" s="11"/>
      <c r="F25" s="17" t="s">
        <v>214</v>
      </c>
      <c r="G25" s="18">
        <v>41.04</v>
      </c>
      <c r="H25" s="14">
        <v>57.69</v>
      </c>
      <c r="I25" s="19">
        <f t="shared" si="3"/>
        <v>0.4057017543859649</v>
      </c>
      <c r="J25" s="64"/>
    </row>
    <row r="26" spans="1:10" x14ac:dyDescent="0.3">
      <c r="A26" s="59">
        <v>41592</v>
      </c>
      <c r="B26" s="59">
        <v>41964</v>
      </c>
      <c r="C26" s="59" t="s">
        <v>68</v>
      </c>
      <c r="D26" s="11" t="s">
        <v>171</v>
      </c>
      <c r="E26" s="11"/>
      <c r="F26" s="17" t="s">
        <v>215</v>
      </c>
      <c r="G26" s="18">
        <v>27.93</v>
      </c>
      <c r="H26" s="14">
        <v>10.35</v>
      </c>
      <c r="I26" s="19">
        <f>H26/G26-1</f>
        <v>-0.62943071965628361</v>
      </c>
      <c r="J26" s="64">
        <f>AVERAGE(I26:I30)</f>
        <v>-0.12254377129538976</v>
      </c>
    </row>
    <row r="27" spans="1:10" x14ac:dyDescent="0.3">
      <c r="A27" s="62"/>
      <c r="B27" s="62"/>
      <c r="C27" s="62"/>
      <c r="D27" s="11" t="s">
        <v>187</v>
      </c>
      <c r="E27" s="11"/>
      <c r="F27" s="17" t="s">
        <v>216</v>
      </c>
      <c r="G27" s="18">
        <v>48.57</v>
      </c>
      <c r="H27" s="14">
        <v>40.049999999999997</v>
      </c>
      <c r="I27" s="19">
        <f t="shared" ref="I27:I30" si="4">H27/G27-1</f>
        <v>-0.17541692402717735</v>
      </c>
      <c r="J27" s="64"/>
    </row>
    <row r="28" spans="1:10" x14ac:dyDescent="0.3">
      <c r="A28" s="62"/>
      <c r="B28" s="62"/>
      <c r="C28" s="62"/>
      <c r="D28" s="11" t="s">
        <v>188</v>
      </c>
      <c r="E28" s="11"/>
      <c r="F28" s="17" t="s">
        <v>217</v>
      </c>
      <c r="G28" s="18">
        <v>48.21</v>
      </c>
      <c r="H28" s="14">
        <v>60.85</v>
      </c>
      <c r="I28" s="19">
        <f t="shared" si="4"/>
        <v>0.26218626840904369</v>
      </c>
      <c r="J28" s="64"/>
    </row>
    <row r="29" spans="1:10" x14ac:dyDescent="0.3">
      <c r="A29" s="62"/>
      <c r="B29" s="62"/>
      <c r="C29" s="62"/>
      <c r="D29" s="11" t="s">
        <v>189</v>
      </c>
      <c r="E29" s="11"/>
      <c r="F29" s="17" t="s">
        <v>218</v>
      </c>
      <c r="G29" s="18">
        <v>28.67</v>
      </c>
      <c r="H29" s="14">
        <v>29.47</v>
      </c>
      <c r="I29" s="19">
        <f t="shared" si="4"/>
        <v>2.7903732124171521E-2</v>
      </c>
      <c r="J29" s="64"/>
    </row>
    <row r="30" spans="1:10" x14ac:dyDescent="0.3">
      <c r="A30" s="63"/>
      <c r="B30" s="63"/>
      <c r="C30" s="63"/>
      <c r="D30" s="11" t="s">
        <v>183</v>
      </c>
      <c r="E30" s="11"/>
      <c r="F30" s="17" t="s">
        <v>208</v>
      </c>
      <c r="G30" s="18">
        <v>20.11</v>
      </c>
      <c r="H30" s="14">
        <v>18.14</v>
      </c>
      <c r="I30" s="19">
        <f t="shared" si="4"/>
        <v>-9.7961213326703045E-2</v>
      </c>
      <c r="J30" s="64"/>
    </row>
    <row r="31" spans="1:10" x14ac:dyDescent="0.3">
      <c r="A31" s="59">
        <v>41663</v>
      </c>
      <c r="B31" s="59">
        <v>42027</v>
      </c>
      <c r="C31" s="59" t="s">
        <v>69</v>
      </c>
      <c r="D31" s="11" t="s">
        <v>170</v>
      </c>
      <c r="E31" s="11"/>
      <c r="F31" s="17" t="s">
        <v>174</v>
      </c>
      <c r="G31" s="18">
        <v>29.76</v>
      </c>
      <c r="H31" s="14">
        <v>17.79</v>
      </c>
      <c r="I31" s="19">
        <f>H31/G31-1</f>
        <v>-0.40221774193548399</v>
      </c>
      <c r="J31" s="64">
        <f>AVERAGE(I31:I35)</f>
        <v>-0.11286335287084448</v>
      </c>
    </row>
    <row r="32" spans="1:10" x14ac:dyDescent="0.3">
      <c r="A32" s="62"/>
      <c r="B32" s="62"/>
      <c r="C32" s="62"/>
      <c r="D32" s="11" t="s">
        <v>171</v>
      </c>
      <c r="E32" s="11"/>
      <c r="F32" s="17" t="s">
        <v>215</v>
      </c>
      <c r="G32" s="18">
        <v>23.02</v>
      </c>
      <c r="H32" s="14">
        <v>7.49</v>
      </c>
      <c r="I32" s="19">
        <f t="shared" ref="I32:I35" si="5">H32/G32-1</f>
        <v>-0.67463075586446575</v>
      </c>
      <c r="J32" s="64"/>
    </row>
    <row r="33" spans="1:10" x14ac:dyDescent="0.3">
      <c r="A33" s="62"/>
      <c r="B33" s="62"/>
      <c r="C33" s="62"/>
      <c r="D33" s="11" t="s">
        <v>172</v>
      </c>
      <c r="E33" s="11"/>
      <c r="F33" s="17" t="s">
        <v>175</v>
      </c>
      <c r="G33" s="18">
        <v>13.51</v>
      </c>
      <c r="H33" s="14">
        <v>22.19</v>
      </c>
      <c r="I33" s="19">
        <f t="shared" si="5"/>
        <v>0.64248704663212441</v>
      </c>
      <c r="J33" s="64"/>
    </row>
    <row r="34" spans="1:10" x14ac:dyDescent="0.3">
      <c r="A34" s="62"/>
      <c r="B34" s="62"/>
      <c r="C34" s="62"/>
      <c r="D34" s="11" t="s">
        <v>49</v>
      </c>
      <c r="E34" s="11"/>
      <c r="F34" s="17" t="s">
        <v>203</v>
      </c>
      <c r="G34" s="18">
        <v>45.64</v>
      </c>
      <c r="H34" s="14">
        <v>50.33</v>
      </c>
      <c r="I34" s="19">
        <f t="shared" si="5"/>
        <v>0.10276073619631898</v>
      </c>
      <c r="J34" s="64"/>
    </row>
    <row r="35" spans="1:10" x14ac:dyDescent="0.3">
      <c r="A35" s="63"/>
      <c r="B35" s="63"/>
      <c r="C35" s="63"/>
      <c r="D35" s="11" t="s">
        <v>173</v>
      </c>
      <c r="E35" s="11"/>
      <c r="F35" s="17" t="s">
        <v>219</v>
      </c>
      <c r="G35" s="18">
        <v>16.2</v>
      </c>
      <c r="H35" s="14">
        <v>12.43</v>
      </c>
      <c r="I35" s="19">
        <f t="shared" si="5"/>
        <v>-0.23271604938271606</v>
      </c>
      <c r="J35" s="64"/>
    </row>
    <row r="36" spans="1:10" x14ac:dyDescent="0.3">
      <c r="A36" s="59">
        <v>41691</v>
      </c>
      <c r="B36" s="59">
        <v>42058</v>
      </c>
      <c r="C36" s="59" t="s">
        <v>70</v>
      </c>
      <c r="D36" s="11" t="s">
        <v>171</v>
      </c>
      <c r="E36" s="11"/>
      <c r="F36" s="17" t="s">
        <v>215</v>
      </c>
      <c r="G36" s="18">
        <v>25.19</v>
      </c>
      <c r="H36" s="14">
        <v>9.77</v>
      </c>
      <c r="I36" s="19">
        <f>H36/G36-1</f>
        <v>-0.61214767764986111</v>
      </c>
      <c r="J36" s="64">
        <f>AVERAGE(I36:I40)</f>
        <v>8.1014097362923351E-2</v>
      </c>
    </row>
    <row r="37" spans="1:10" x14ac:dyDescent="0.3">
      <c r="A37" s="62"/>
      <c r="B37" s="62"/>
      <c r="C37" s="62"/>
      <c r="D37" s="11" t="s">
        <v>193</v>
      </c>
      <c r="E37" s="11"/>
      <c r="F37" s="17" t="s">
        <v>220</v>
      </c>
      <c r="G37" s="18">
        <v>17.399999999999999</v>
      </c>
      <c r="H37" s="14">
        <v>14.22</v>
      </c>
      <c r="I37" s="19">
        <f t="shared" ref="I37:I40" si="6">H37/G37-1</f>
        <v>-0.18275862068965509</v>
      </c>
      <c r="J37" s="64"/>
    </row>
    <row r="38" spans="1:10" x14ac:dyDescent="0.3">
      <c r="A38" s="62"/>
      <c r="B38" s="62"/>
      <c r="C38" s="62"/>
      <c r="D38" s="11" t="s">
        <v>194</v>
      </c>
      <c r="E38" s="11"/>
      <c r="F38" s="17" t="s">
        <v>221</v>
      </c>
      <c r="G38" s="18">
        <v>52.84</v>
      </c>
      <c r="H38" s="14">
        <v>71.77</v>
      </c>
      <c r="I38" s="19">
        <f t="shared" si="6"/>
        <v>0.35825132475397403</v>
      </c>
      <c r="J38" s="64"/>
    </row>
    <row r="39" spans="1:10" x14ac:dyDescent="0.3">
      <c r="A39" s="62"/>
      <c r="B39" s="62"/>
      <c r="C39" s="62"/>
      <c r="D39" s="11" t="s">
        <v>49</v>
      </c>
      <c r="E39" s="11"/>
      <c r="F39" s="17" t="s">
        <v>203</v>
      </c>
      <c r="G39" s="18">
        <v>43.29</v>
      </c>
      <c r="H39" s="14">
        <v>49.66</v>
      </c>
      <c r="I39" s="19">
        <f t="shared" si="6"/>
        <v>0.14714714714714705</v>
      </c>
      <c r="J39" s="64"/>
    </row>
    <row r="40" spans="1:10" x14ac:dyDescent="0.3">
      <c r="A40" s="62"/>
      <c r="B40" s="62"/>
      <c r="C40" s="62"/>
      <c r="D40" s="11" t="s">
        <v>172</v>
      </c>
      <c r="E40" s="11"/>
      <c r="F40" s="17" t="s">
        <v>175</v>
      </c>
      <c r="G40" s="18">
        <v>16.600000000000001</v>
      </c>
      <c r="H40" s="14">
        <v>28.13</v>
      </c>
      <c r="I40" s="19">
        <f t="shared" si="6"/>
        <v>0.69457831325301189</v>
      </c>
      <c r="J40" s="64"/>
    </row>
    <row r="41" spans="1:10" x14ac:dyDescent="0.3">
      <c r="A41" s="59">
        <v>41723</v>
      </c>
      <c r="B41" s="59">
        <v>42083</v>
      </c>
      <c r="C41" s="59" t="s">
        <v>71</v>
      </c>
      <c r="D41" s="11" t="s">
        <v>183</v>
      </c>
      <c r="E41" s="11"/>
      <c r="F41" s="17" t="s">
        <v>208</v>
      </c>
      <c r="G41" s="18">
        <v>19.47</v>
      </c>
      <c r="H41" s="20">
        <v>33.72</v>
      </c>
      <c r="I41" s="19">
        <f>H41/G41-1</f>
        <v>0.73189522342064728</v>
      </c>
      <c r="J41" s="64">
        <f>AVERAGE(I41:I45)</f>
        <v>-0.12849350637717497</v>
      </c>
    </row>
    <row r="42" spans="1:10" x14ac:dyDescent="0.3">
      <c r="A42" s="62"/>
      <c r="B42" s="62"/>
      <c r="C42" s="62"/>
      <c r="D42" s="11" t="s">
        <v>171</v>
      </c>
      <c r="E42" s="11"/>
      <c r="F42" s="17" t="s">
        <v>215</v>
      </c>
      <c r="G42" s="18">
        <v>26.94</v>
      </c>
      <c r="H42" s="14">
        <v>9.6199999999999992</v>
      </c>
      <c r="I42" s="19">
        <f t="shared" ref="I42:I45" si="7">H42/G42-1</f>
        <v>-0.64291017074981438</v>
      </c>
      <c r="J42" s="64"/>
    </row>
    <row r="43" spans="1:10" x14ac:dyDescent="0.3">
      <c r="A43" s="62"/>
      <c r="B43" s="62"/>
      <c r="C43" s="62"/>
      <c r="D43" s="11" t="s">
        <v>55</v>
      </c>
      <c r="E43" s="11"/>
      <c r="F43" s="17" t="s">
        <v>204</v>
      </c>
      <c r="G43" s="18">
        <v>63.2</v>
      </c>
      <c r="H43" s="14">
        <v>50.51</v>
      </c>
      <c r="I43" s="19">
        <f t="shared" si="7"/>
        <v>-0.2007911392405064</v>
      </c>
      <c r="J43" s="64"/>
    </row>
    <row r="44" spans="1:10" x14ac:dyDescent="0.3">
      <c r="A44" s="62"/>
      <c r="B44" s="62"/>
      <c r="C44" s="62"/>
      <c r="D44" s="11" t="s">
        <v>196</v>
      </c>
      <c r="E44" s="11"/>
      <c r="F44" s="17" t="s">
        <v>206</v>
      </c>
      <c r="G44" s="18">
        <v>34.53</v>
      </c>
      <c r="H44" s="20">
        <v>21.9</v>
      </c>
      <c r="I44" s="19">
        <f t="shared" si="7"/>
        <v>-0.36576889661164214</v>
      </c>
      <c r="J44" s="64"/>
    </row>
    <row r="45" spans="1:10" x14ac:dyDescent="0.3">
      <c r="A45" s="63"/>
      <c r="B45" s="63"/>
      <c r="C45" s="63"/>
      <c r="D45" s="11" t="s">
        <v>197</v>
      </c>
      <c r="E45" s="11"/>
      <c r="F45" s="17" t="s">
        <v>222</v>
      </c>
      <c r="G45" s="18">
        <v>49.79</v>
      </c>
      <c r="H45" s="20">
        <v>41.58</v>
      </c>
      <c r="I45" s="19">
        <f t="shared" si="7"/>
        <v>-0.16489254870455916</v>
      </c>
      <c r="J45" s="64"/>
    </row>
    <row r="46" spans="1:10" x14ac:dyDescent="0.3">
      <c r="A46" s="59">
        <v>41747</v>
      </c>
      <c r="B46" s="59">
        <v>42111</v>
      </c>
      <c r="C46" s="59" t="s">
        <v>72</v>
      </c>
      <c r="D46" s="11" t="s">
        <v>171</v>
      </c>
      <c r="E46" s="11"/>
      <c r="F46" s="17" t="s">
        <v>215</v>
      </c>
      <c r="G46" s="18">
        <v>18.03</v>
      </c>
      <c r="H46" s="14">
        <v>9.19</v>
      </c>
      <c r="I46" s="19">
        <f>H46/G46-1</f>
        <v>-0.49029395452024405</v>
      </c>
      <c r="J46" s="64">
        <f>AVERAGE(I46:I50)</f>
        <v>1.5941543325674657E-3</v>
      </c>
    </row>
    <row r="47" spans="1:10" x14ac:dyDescent="0.3">
      <c r="A47" s="62"/>
      <c r="B47" s="62"/>
      <c r="C47" s="62"/>
      <c r="D47" s="11" t="s">
        <v>201</v>
      </c>
      <c r="E47" s="11"/>
      <c r="F47" s="17" t="s">
        <v>202</v>
      </c>
      <c r="G47" s="18">
        <v>55.2</v>
      </c>
      <c r="H47" s="21">
        <v>44.67</v>
      </c>
      <c r="I47" s="19">
        <f t="shared" ref="I47:I50" si="8">H47/G47-1</f>
        <v>-0.19076086956521743</v>
      </c>
      <c r="J47" s="64"/>
    </row>
    <row r="48" spans="1:10" x14ac:dyDescent="0.3">
      <c r="A48" s="62"/>
      <c r="B48" s="62"/>
      <c r="C48" s="62"/>
      <c r="D48" s="11" t="s">
        <v>49</v>
      </c>
      <c r="E48" s="11"/>
      <c r="F48" s="17" t="s">
        <v>203</v>
      </c>
      <c r="G48" s="18">
        <v>42.88</v>
      </c>
      <c r="H48" s="21">
        <v>46.83</v>
      </c>
      <c r="I48" s="19">
        <f t="shared" si="8"/>
        <v>9.211753731343264E-2</v>
      </c>
      <c r="J48" s="64"/>
    </row>
    <row r="49" spans="1:10" x14ac:dyDescent="0.3">
      <c r="A49" s="62"/>
      <c r="B49" s="62"/>
      <c r="C49" s="62"/>
      <c r="D49" s="11" t="s">
        <v>172</v>
      </c>
      <c r="E49" s="11"/>
      <c r="F49" s="17" t="s">
        <v>175</v>
      </c>
      <c r="G49" s="18">
        <v>16.57</v>
      </c>
      <c r="H49" s="21">
        <v>28.62</v>
      </c>
      <c r="I49" s="19">
        <f t="shared" si="8"/>
        <v>0.72721786360893192</v>
      </c>
      <c r="J49" s="64"/>
    </row>
    <row r="50" spans="1:10" x14ac:dyDescent="0.3">
      <c r="A50" s="63"/>
      <c r="B50" s="63"/>
      <c r="C50" s="63"/>
      <c r="D50" s="11" t="s">
        <v>55</v>
      </c>
      <c r="E50" s="11"/>
      <c r="F50" s="17" t="s">
        <v>204</v>
      </c>
      <c r="G50" s="18">
        <v>62.62</v>
      </c>
      <c r="H50" s="14">
        <v>54.46</v>
      </c>
      <c r="I50" s="19">
        <f t="shared" si="8"/>
        <v>-0.13030980517406576</v>
      </c>
      <c r="J50" s="64"/>
    </row>
    <row r="51" spans="1:10" x14ac:dyDescent="0.3">
      <c r="A51" s="59">
        <v>41778</v>
      </c>
      <c r="B51" s="59">
        <v>42139</v>
      </c>
      <c r="C51" s="59" t="s">
        <v>73</v>
      </c>
      <c r="D51" s="11" t="s">
        <v>196</v>
      </c>
      <c r="E51" s="11"/>
      <c r="F51" s="17" t="s">
        <v>206</v>
      </c>
      <c r="G51" s="18">
        <v>26.74</v>
      </c>
      <c r="H51" s="22">
        <v>27.55</v>
      </c>
      <c r="I51" s="19">
        <f>H51/G51-1</f>
        <v>3.0291697830964859E-2</v>
      </c>
      <c r="J51" s="64">
        <f>AVERAGE(I51:I55)</f>
        <v>0.48405659698966302</v>
      </c>
    </row>
    <row r="52" spans="1:10" x14ac:dyDescent="0.3">
      <c r="A52" s="62"/>
      <c r="B52" s="62"/>
      <c r="C52" s="62"/>
      <c r="D52" s="11" t="s">
        <v>205</v>
      </c>
      <c r="E52" s="11"/>
      <c r="F52" s="17" t="s">
        <v>207</v>
      </c>
      <c r="G52" s="18">
        <v>69.05</v>
      </c>
      <c r="H52" s="20">
        <v>124.78</v>
      </c>
      <c r="I52" s="19">
        <f t="shared" ref="I52:I55" si="9">H52/G52-1</f>
        <v>0.8070963070238959</v>
      </c>
      <c r="J52" s="64"/>
    </row>
    <row r="53" spans="1:10" x14ac:dyDescent="0.3">
      <c r="A53" s="62"/>
      <c r="B53" s="62"/>
      <c r="C53" s="62"/>
      <c r="D53" s="11" t="s">
        <v>183</v>
      </c>
      <c r="E53" s="11"/>
      <c r="F53" s="17" t="s">
        <v>208</v>
      </c>
      <c r="G53" s="18">
        <v>22.21</v>
      </c>
      <c r="H53" s="22">
        <v>35.79</v>
      </c>
      <c r="I53" s="19">
        <f t="shared" si="9"/>
        <v>0.61143628995947763</v>
      </c>
      <c r="J53" s="64"/>
    </row>
    <row r="54" spans="1:10" x14ac:dyDescent="0.3">
      <c r="A54" s="62"/>
      <c r="B54" s="62"/>
      <c r="C54" s="62"/>
      <c r="D54" s="11" t="s">
        <v>172</v>
      </c>
      <c r="E54" s="11"/>
      <c r="F54" s="17" t="s">
        <v>175</v>
      </c>
      <c r="G54" s="18">
        <v>16.89</v>
      </c>
      <c r="H54" s="20">
        <v>34.4</v>
      </c>
      <c r="I54" s="19">
        <f t="shared" si="9"/>
        <v>1.0367081113084664</v>
      </c>
      <c r="J54" s="64"/>
    </row>
    <row r="55" spans="1:10" x14ac:dyDescent="0.3">
      <c r="A55" s="63"/>
      <c r="B55" s="63"/>
      <c r="C55" s="63"/>
      <c r="D55" s="11" t="s">
        <v>49</v>
      </c>
      <c r="E55" s="11"/>
      <c r="F55" s="17" t="s">
        <v>203</v>
      </c>
      <c r="G55" s="18">
        <v>47.51</v>
      </c>
      <c r="H55" s="20">
        <v>44.41</v>
      </c>
      <c r="I55" s="19">
        <f t="shared" si="9"/>
        <v>-6.5249421174489619E-2</v>
      </c>
      <c r="J55" s="64"/>
    </row>
    <row r="56" spans="1:10" x14ac:dyDescent="0.3">
      <c r="A56" s="59">
        <v>41812</v>
      </c>
      <c r="B56" s="59">
        <v>42174</v>
      </c>
      <c r="C56" s="59" t="s">
        <v>74</v>
      </c>
      <c r="D56" s="11" t="s">
        <v>171</v>
      </c>
      <c r="E56" s="11"/>
      <c r="F56" s="17" t="s">
        <v>215</v>
      </c>
      <c r="G56" s="18">
        <v>15.06</v>
      </c>
      <c r="H56" s="14">
        <v>10.28</v>
      </c>
      <c r="I56" s="19">
        <f>H56/G56-1</f>
        <v>-0.3173970783532537</v>
      </c>
      <c r="J56" s="64">
        <f>AVERAGE(I56:I60)</f>
        <v>0.37318875898760506</v>
      </c>
    </row>
    <row r="57" spans="1:10" x14ac:dyDescent="0.3">
      <c r="A57" s="60"/>
      <c r="B57" s="60"/>
      <c r="C57" s="60"/>
      <c r="D57" s="11" t="s">
        <v>196</v>
      </c>
      <c r="E57" s="11"/>
      <c r="F57" s="17" t="s">
        <v>206</v>
      </c>
      <c r="G57" s="18">
        <v>24.82</v>
      </c>
      <c r="H57" s="20">
        <v>29.23</v>
      </c>
      <c r="I57" s="19">
        <f t="shared" ref="I57:I60" si="10">H57/G57-1</f>
        <v>0.17767929089444001</v>
      </c>
      <c r="J57" s="64"/>
    </row>
    <row r="58" spans="1:10" x14ac:dyDescent="0.3">
      <c r="A58" s="62"/>
      <c r="B58" s="62"/>
      <c r="C58" s="62"/>
      <c r="D58" s="11" t="s">
        <v>172</v>
      </c>
      <c r="E58" s="11"/>
      <c r="F58" s="17" t="s">
        <v>175</v>
      </c>
      <c r="G58" s="18">
        <v>14.28</v>
      </c>
      <c r="H58" s="20">
        <v>33.909999999999997</v>
      </c>
      <c r="I58" s="19">
        <f t="shared" si="10"/>
        <v>1.3746498599439776</v>
      </c>
      <c r="J58" s="64"/>
    </row>
    <row r="59" spans="1:10" x14ac:dyDescent="0.3">
      <c r="A59" s="62"/>
      <c r="B59" s="62"/>
      <c r="C59" s="62"/>
      <c r="D59" s="11" t="s">
        <v>55</v>
      </c>
      <c r="E59" s="11"/>
      <c r="F59" s="17" t="s">
        <v>204</v>
      </c>
      <c r="G59" s="18">
        <v>60.31</v>
      </c>
      <c r="H59" s="14">
        <v>57.31</v>
      </c>
      <c r="I59" s="19">
        <f t="shared" si="10"/>
        <v>-4.9742994528270579E-2</v>
      </c>
      <c r="J59" s="64"/>
    </row>
    <row r="60" spans="1:10" x14ac:dyDescent="0.3">
      <c r="A60" s="63"/>
      <c r="B60" s="63"/>
      <c r="C60" s="63"/>
      <c r="D60" s="11" t="s">
        <v>223</v>
      </c>
      <c r="E60" s="11"/>
      <c r="F60" s="17" t="s">
        <v>224</v>
      </c>
      <c r="G60" s="18">
        <v>13.25</v>
      </c>
      <c r="H60" s="20">
        <v>22.27</v>
      </c>
      <c r="I60" s="19">
        <f t="shared" si="10"/>
        <v>0.6807547169811321</v>
      </c>
      <c r="J60" s="64"/>
    </row>
    <row r="61" spans="1:10" x14ac:dyDescent="0.3">
      <c r="A61" s="59">
        <v>41838</v>
      </c>
      <c r="B61" s="59">
        <v>42202</v>
      </c>
      <c r="C61" s="59" t="s">
        <v>75</v>
      </c>
      <c r="D61" s="11" t="s">
        <v>196</v>
      </c>
      <c r="E61" s="11"/>
      <c r="F61" s="17" t="s">
        <v>206</v>
      </c>
      <c r="G61" s="18">
        <v>27.44</v>
      </c>
      <c r="H61" s="22">
        <v>28.57</v>
      </c>
      <c r="I61" s="19">
        <f>H61/G61-1</f>
        <v>4.1180758017492769E-2</v>
      </c>
      <c r="J61" s="64">
        <f>AVERAGE(I61:I65)</f>
        <v>0.67711728719091169</v>
      </c>
    </row>
    <row r="62" spans="1:10" x14ac:dyDescent="0.3">
      <c r="A62" s="60"/>
      <c r="B62" s="60"/>
      <c r="C62" s="60"/>
      <c r="D62" s="11" t="s">
        <v>55</v>
      </c>
      <c r="E62" s="11"/>
      <c r="F62" s="17" t="s">
        <v>204</v>
      </c>
      <c r="G62" s="18">
        <v>58.29</v>
      </c>
      <c r="H62" s="14">
        <v>58.54</v>
      </c>
      <c r="I62" s="19">
        <f t="shared" ref="I62:I65" si="11">H62/G62-1</f>
        <v>4.2889003259565239E-3</v>
      </c>
      <c r="J62" s="64"/>
    </row>
    <row r="63" spans="1:10" x14ac:dyDescent="0.3">
      <c r="A63" s="62"/>
      <c r="B63" s="62"/>
      <c r="C63" s="62"/>
      <c r="D63" s="11" t="s">
        <v>49</v>
      </c>
      <c r="E63" s="11"/>
      <c r="F63" s="17" t="s">
        <v>203</v>
      </c>
      <c r="G63" s="18">
        <v>43.23</v>
      </c>
      <c r="H63" s="22">
        <v>45.7</v>
      </c>
      <c r="I63" s="19">
        <f t="shared" si="11"/>
        <v>5.7136247975942744E-2</v>
      </c>
      <c r="J63" s="64"/>
    </row>
    <row r="64" spans="1:10" x14ac:dyDescent="0.3">
      <c r="A64" s="62"/>
      <c r="B64" s="62"/>
      <c r="C64" s="62"/>
      <c r="D64" s="11" t="s">
        <v>223</v>
      </c>
      <c r="E64" s="11"/>
      <c r="F64" s="17" t="s">
        <v>224</v>
      </c>
      <c r="G64" s="18">
        <v>11.41</v>
      </c>
      <c r="H64" s="22">
        <v>32.51</v>
      </c>
      <c r="I64" s="19">
        <f t="shared" si="11"/>
        <v>1.8492550394390883</v>
      </c>
      <c r="J64" s="64"/>
    </row>
    <row r="65" spans="1:10" x14ac:dyDescent="0.3">
      <c r="A65" s="63"/>
      <c r="B65" s="63"/>
      <c r="C65" s="63"/>
      <c r="D65" s="11" t="s">
        <v>172</v>
      </c>
      <c r="E65" s="11"/>
      <c r="F65" s="17" t="s">
        <v>175</v>
      </c>
      <c r="G65" s="18">
        <v>12.75</v>
      </c>
      <c r="H65" s="20">
        <v>31.03</v>
      </c>
      <c r="I65" s="19">
        <f t="shared" si="11"/>
        <v>1.4337254901960783</v>
      </c>
      <c r="J65" s="64"/>
    </row>
    <row r="66" spans="1:10" x14ac:dyDescent="0.3">
      <c r="A66" s="59">
        <v>41866</v>
      </c>
      <c r="B66" s="59">
        <v>42237</v>
      </c>
      <c r="C66" s="59" t="s">
        <v>76</v>
      </c>
      <c r="D66" s="11" t="s">
        <v>55</v>
      </c>
      <c r="E66" s="11"/>
      <c r="F66" s="17" t="s">
        <v>204</v>
      </c>
      <c r="G66" s="18">
        <v>50.3</v>
      </c>
      <c r="H66" s="14">
        <v>61</v>
      </c>
      <c r="I66" s="19">
        <f>H66/G66-1</f>
        <v>0.21272365805169002</v>
      </c>
      <c r="J66" s="64">
        <f>AVERAGE(I66:I70)</f>
        <v>0.51416689295120299</v>
      </c>
    </row>
    <row r="67" spans="1:10" x14ac:dyDescent="0.3">
      <c r="A67" s="60"/>
      <c r="B67" s="60"/>
      <c r="C67" s="60"/>
      <c r="D67" s="11" t="s">
        <v>196</v>
      </c>
      <c r="E67" s="11"/>
      <c r="F67" s="17" t="s">
        <v>206</v>
      </c>
      <c r="G67" s="18">
        <v>28.66</v>
      </c>
      <c r="H67" s="21">
        <v>27.49</v>
      </c>
      <c r="I67" s="19">
        <f t="shared" ref="I67:I70" si="12">H67/G67-1</f>
        <v>-4.0823447313328765E-2</v>
      </c>
      <c r="J67" s="64"/>
    </row>
    <row r="68" spans="1:10" x14ac:dyDescent="0.3">
      <c r="A68" s="62"/>
      <c r="B68" s="62"/>
      <c r="C68" s="62"/>
      <c r="D68" s="11" t="s">
        <v>201</v>
      </c>
      <c r="E68" s="11"/>
      <c r="F68" s="17" t="s">
        <v>202</v>
      </c>
      <c r="G68" s="18">
        <v>51.45</v>
      </c>
      <c r="H68" s="21">
        <v>56.81</v>
      </c>
      <c r="I68" s="19">
        <f t="shared" si="12"/>
        <v>0.10417881438289589</v>
      </c>
      <c r="J68" s="64"/>
    </row>
    <row r="69" spans="1:10" x14ac:dyDescent="0.3">
      <c r="A69" s="62"/>
      <c r="B69" s="62"/>
      <c r="C69" s="62"/>
      <c r="D69" s="11" t="s">
        <v>172</v>
      </c>
      <c r="E69" s="11"/>
      <c r="F69" s="17" t="s">
        <v>175</v>
      </c>
      <c r="G69" s="18">
        <v>13.77</v>
      </c>
      <c r="H69" s="21">
        <v>28.04</v>
      </c>
      <c r="I69" s="19">
        <f t="shared" si="12"/>
        <v>1.0363108206245459</v>
      </c>
      <c r="J69" s="64"/>
    </row>
    <row r="70" spans="1:10" x14ac:dyDescent="0.3">
      <c r="A70" s="63"/>
      <c r="B70" s="63"/>
      <c r="C70" s="63"/>
      <c r="D70" s="11" t="s">
        <v>223</v>
      </c>
      <c r="E70" s="11"/>
      <c r="F70" s="17" t="s">
        <v>224</v>
      </c>
      <c r="G70" s="18">
        <v>12.73</v>
      </c>
      <c r="H70" s="21">
        <v>28.75</v>
      </c>
      <c r="I70" s="19">
        <f t="shared" si="12"/>
        <v>1.2584446190102119</v>
      </c>
      <c r="J70" s="64"/>
    </row>
    <row r="71" spans="1:10" x14ac:dyDescent="0.3">
      <c r="A71" s="59">
        <v>41904</v>
      </c>
      <c r="B71" s="59">
        <v>42265</v>
      </c>
      <c r="C71" s="59" t="s">
        <v>77</v>
      </c>
      <c r="D71" s="11" t="s">
        <v>225</v>
      </c>
      <c r="E71" s="11"/>
      <c r="F71" s="17" t="s">
        <v>226</v>
      </c>
      <c r="G71" s="18">
        <v>23.71</v>
      </c>
      <c r="H71" s="21">
        <v>29.53</v>
      </c>
      <c r="I71" s="19">
        <f>H71/G71-1</f>
        <v>0.24546604808097849</v>
      </c>
      <c r="J71" s="64">
        <f>AVERAGE(I71:I75)</f>
        <v>0.44438316619323215</v>
      </c>
    </row>
    <row r="72" spans="1:10" x14ac:dyDescent="0.3">
      <c r="A72" s="60"/>
      <c r="B72" s="60"/>
      <c r="C72" s="60"/>
      <c r="D72" s="11" t="s">
        <v>223</v>
      </c>
      <c r="E72" s="11"/>
      <c r="F72" s="17" t="s">
        <v>224</v>
      </c>
      <c r="G72" s="18">
        <v>14.72</v>
      </c>
      <c r="H72" s="21">
        <v>28.8</v>
      </c>
      <c r="I72" s="19">
        <f t="shared" ref="I72:I75" si="13">H72/G72-1</f>
        <v>0.95652173913043481</v>
      </c>
      <c r="J72" s="64"/>
    </row>
    <row r="73" spans="1:10" x14ac:dyDescent="0.3">
      <c r="A73" s="62"/>
      <c r="B73" s="62"/>
      <c r="C73" s="62"/>
      <c r="D73" s="11" t="s">
        <v>172</v>
      </c>
      <c r="E73" s="11"/>
      <c r="F73" s="17" t="s">
        <v>195</v>
      </c>
      <c r="G73" s="18">
        <v>14.75</v>
      </c>
      <c r="H73" s="21">
        <v>27.5</v>
      </c>
      <c r="I73" s="19">
        <f t="shared" si="13"/>
        <v>0.86440677966101687</v>
      </c>
      <c r="J73" s="64"/>
    </row>
    <row r="74" spans="1:10" x14ac:dyDescent="0.3">
      <c r="A74" s="62"/>
      <c r="B74" s="62"/>
      <c r="C74" s="62"/>
      <c r="D74" s="11" t="s">
        <v>227</v>
      </c>
      <c r="E74" s="11"/>
      <c r="F74" s="17" t="s">
        <v>228</v>
      </c>
      <c r="G74" s="18">
        <v>35.57</v>
      </c>
      <c r="H74" s="21">
        <v>38.03</v>
      </c>
      <c r="I74" s="19">
        <f t="shared" si="13"/>
        <v>6.9159403992128166E-2</v>
      </c>
      <c r="J74" s="64"/>
    </row>
    <row r="75" spans="1:10" x14ac:dyDescent="0.3">
      <c r="A75" s="63"/>
      <c r="B75" s="63"/>
      <c r="C75" s="63"/>
      <c r="D75" s="11" t="s">
        <v>196</v>
      </c>
      <c r="E75" s="11"/>
      <c r="F75" s="17" t="s">
        <v>198</v>
      </c>
      <c r="G75" s="18">
        <v>25.59</v>
      </c>
      <c r="H75" s="21">
        <v>27.8</v>
      </c>
      <c r="I75" s="19">
        <f t="shared" si="13"/>
        <v>8.6361860101602295E-2</v>
      </c>
      <c r="J75" s="64"/>
    </row>
    <row r="76" spans="1:10" x14ac:dyDescent="0.3">
      <c r="A76" s="59">
        <v>41929</v>
      </c>
      <c r="B76" s="59">
        <v>42300</v>
      </c>
      <c r="C76" s="59" t="s">
        <v>78</v>
      </c>
      <c r="D76" s="11" t="s">
        <v>225</v>
      </c>
      <c r="E76" s="11"/>
      <c r="F76" s="17" t="s">
        <v>226</v>
      </c>
      <c r="G76" s="18">
        <v>23.71</v>
      </c>
      <c r="H76" s="21">
        <v>33.46</v>
      </c>
      <c r="I76" s="19">
        <f>H76/G76-1</f>
        <v>0.41121889498102071</v>
      </c>
      <c r="J76" s="64">
        <f>AVERAGE(I76:I80)</f>
        <v>0.41769291254151908</v>
      </c>
    </row>
    <row r="77" spans="1:10" x14ac:dyDescent="0.3">
      <c r="A77" s="60"/>
      <c r="B77" s="60"/>
      <c r="C77" s="60"/>
      <c r="D77" s="11" t="s">
        <v>223</v>
      </c>
      <c r="E77" s="11"/>
      <c r="F77" s="17" t="s">
        <v>224</v>
      </c>
      <c r="G77" s="18">
        <v>13.46</v>
      </c>
      <c r="H77" s="21">
        <v>16.940000000000001</v>
      </c>
      <c r="I77" s="19">
        <f t="shared" ref="I77:I80" si="14">H77/G77-1</f>
        <v>0.25854383358098065</v>
      </c>
      <c r="J77" s="64"/>
    </row>
    <row r="78" spans="1:10" x14ac:dyDescent="0.3">
      <c r="A78" s="62"/>
      <c r="B78" s="62"/>
      <c r="C78" s="62"/>
      <c r="D78" s="11" t="s">
        <v>172</v>
      </c>
      <c r="E78" s="11"/>
      <c r="F78" s="17" t="s">
        <v>195</v>
      </c>
      <c r="G78" s="18">
        <v>13.46</v>
      </c>
      <c r="H78" s="21">
        <v>28.75</v>
      </c>
      <c r="I78" s="19">
        <f t="shared" si="14"/>
        <v>1.1359583952451708</v>
      </c>
      <c r="J78" s="64"/>
    </row>
    <row r="79" spans="1:10" x14ac:dyDescent="0.3">
      <c r="A79" s="62"/>
      <c r="B79" s="62"/>
      <c r="C79" s="62"/>
      <c r="D79" s="11" t="s">
        <v>227</v>
      </c>
      <c r="E79" s="11"/>
      <c r="F79" s="17" t="s">
        <v>228</v>
      </c>
      <c r="G79" s="18">
        <v>31.02</v>
      </c>
      <c r="H79" s="21">
        <v>37.590000000000003</v>
      </c>
      <c r="I79" s="19">
        <f t="shared" si="14"/>
        <v>0.21179883945841405</v>
      </c>
      <c r="J79" s="64"/>
    </row>
    <row r="80" spans="1:10" x14ac:dyDescent="0.3">
      <c r="A80" s="63"/>
      <c r="B80" s="63"/>
      <c r="C80" s="63"/>
      <c r="D80" s="11" t="s">
        <v>196</v>
      </c>
      <c r="E80" s="11"/>
      <c r="F80" s="17" t="s">
        <v>198</v>
      </c>
      <c r="G80" s="18">
        <v>25.09</v>
      </c>
      <c r="H80" s="21">
        <v>26.87</v>
      </c>
      <c r="I80" s="19">
        <f t="shared" si="14"/>
        <v>7.0944599442008816E-2</v>
      </c>
      <c r="J80" s="64"/>
    </row>
    <row r="81" spans="1:10" x14ac:dyDescent="0.3">
      <c r="A81" s="59">
        <v>41964</v>
      </c>
      <c r="B81" s="59">
        <v>42335</v>
      </c>
      <c r="C81" s="59" t="s">
        <v>79</v>
      </c>
      <c r="D81" s="11" t="s">
        <v>229</v>
      </c>
      <c r="E81" s="11"/>
      <c r="F81" s="17" t="s">
        <v>230</v>
      </c>
      <c r="G81" s="18">
        <v>7.86</v>
      </c>
      <c r="H81" s="21">
        <v>4</v>
      </c>
      <c r="I81" s="19">
        <f>H81/G81-1</f>
        <v>-0.4910941475826972</v>
      </c>
      <c r="J81" s="64">
        <f>AVERAGE(I81:I85)</f>
        <v>3.2898052077477535E-2</v>
      </c>
    </row>
    <row r="82" spans="1:10" x14ac:dyDescent="0.3">
      <c r="A82" s="60"/>
      <c r="B82" s="60"/>
      <c r="C82" s="60"/>
      <c r="D82" s="11" t="s">
        <v>231</v>
      </c>
      <c r="E82" s="11"/>
      <c r="F82" s="17" t="s">
        <v>232</v>
      </c>
      <c r="G82" s="18">
        <v>14.24</v>
      </c>
      <c r="H82" s="21">
        <v>10.11</v>
      </c>
      <c r="I82" s="19">
        <f t="shared" ref="I82:I92" si="15">H82/G82-1</f>
        <v>-0.29002808988764051</v>
      </c>
      <c r="J82" s="64"/>
    </row>
    <row r="83" spans="1:10" x14ac:dyDescent="0.3">
      <c r="A83" s="62"/>
      <c r="B83" s="62"/>
      <c r="C83" s="62"/>
      <c r="D83" s="11" t="s">
        <v>233</v>
      </c>
      <c r="E83" s="11"/>
      <c r="F83" s="17" t="s">
        <v>234</v>
      </c>
      <c r="G83" s="18">
        <v>21.67</v>
      </c>
      <c r="H83" s="21">
        <v>15.8</v>
      </c>
      <c r="I83" s="19">
        <f t="shared" si="15"/>
        <v>-0.2708814028610983</v>
      </c>
      <c r="J83" s="64"/>
    </row>
    <row r="84" spans="1:10" x14ac:dyDescent="0.3">
      <c r="A84" s="62"/>
      <c r="B84" s="62"/>
      <c r="C84" s="62"/>
      <c r="D84" s="11" t="s">
        <v>196</v>
      </c>
      <c r="E84" s="11"/>
      <c r="F84" s="17" t="s">
        <v>198</v>
      </c>
      <c r="G84" s="18">
        <v>27.25</v>
      </c>
      <c r="H84" s="21">
        <v>24.77</v>
      </c>
      <c r="I84" s="19">
        <f t="shared" si="15"/>
        <v>-9.1009174311926566E-2</v>
      </c>
      <c r="J84" s="64"/>
    </row>
    <row r="85" spans="1:10" x14ac:dyDescent="0.3">
      <c r="A85" s="63"/>
      <c r="B85" s="63"/>
      <c r="C85" s="63"/>
      <c r="D85" s="11" t="s">
        <v>172</v>
      </c>
      <c r="E85" s="11"/>
      <c r="F85" s="17" t="s">
        <v>195</v>
      </c>
      <c r="G85" s="18">
        <v>16.260000000000002</v>
      </c>
      <c r="H85" s="21">
        <v>37.520000000000003</v>
      </c>
      <c r="I85" s="19">
        <f t="shared" si="15"/>
        <v>1.3075030750307501</v>
      </c>
      <c r="J85" s="64"/>
    </row>
    <row r="86" spans="1:10" x14ac:dyDescent="0.3">
      <c r="A86" s="59">
        <v>42023</v>
      </c>
      <c r="B86" s="59">
        <v>42385</v>
      </c>
      <c r="C86" s="59" t="s">
        <v>80</v>
      </c>
      <c r="D86" s="11" t="s">
        <v>229</v>
      </c>
      <c r="E86" s="11"/>
      <c r="F86" s="17" t="s">
        <v>230</v>
      </c>
      <c r="G86" s="13">
        <v>7.51</v>
      </c>
      <c r="H86" s="21">
        <v>3.1</v>
      </c>
      <c r="I86" s="19">
        <f t="shared" si="15"/>
        <v>-0.5872170439414115</v>
      </c>
      <c r="J86" s="64">
        <f>AVERAGE(I86:I89)</f>
        <v>-0.30849815979861728</v>
      </c>
    </row>
    <row r="87" spans="1:10" x14ac:dyDescent="0.3">
      <c r="A87" s="60"/>
      <c r="B87" s="60"/>
      <c r="C87" s="60"/>
      <c r="D87" s="11" t="s">
        <v>231</v>
      </c>
      <c r="E87" s="11"/>
      <c r="F87" s="17" t="s">
        <v>232</v>
      </c>
      <c r="G87" s="13">
        <v>13.24</v>
      </c>
      <c r="H87" s="21">
        <v>8.25</v>
      </c>
      <c r="I87" s="19">
        <f t="shared" si="15"/>
        <v>-0.37688821752265866</v>
      </c>
      <c r="J87" s="64"/>
    </row>
    <row r="88" spans="1:10" x14ac:dyDescent="0.3">
      <c r="A88" s="62"/>
      <c r="B88" s="62"/>
      <c r="C88" s="62"/>
      <c r="D88" s="11" t="s">
        <v>235</v>
      </c>
      <c r="E88" s="11"/>
      <c r="F88" s="17" t="s">
        <v>236</v>
      </c>
      <c r="G88" s="13">
        <v>39.950000000000003</v>
      </c>
      <c r="H88" s="21">
        <v>38.1</v>
      </c>
      <c r="I88" s="19">
        <f t="shared" si="15"/>
        <v>-4.630788485607007E-2</v>
      </c>
      <c r="J88" s="64"/>
    </row>
    <row r="89" spans="1:10" x14ac:dyDescent="0.3">
      <c r="A89" s="63"/>
      <c r="B89" s="63"/>
      <c r="C89" s="63"/>
      <c r="D89" s="11" t="s">
        <v>237</v>
      </c>
      <c r="E89" s="11"/>
      <c r="F89" s="17" t="s">
        <v>238</v>
      </c>
      <c r="G89" s="13">
        <v>54.03</v>
      </c>
      <c r="H89" s="21">
        <v>41.95</v>
      </c>
      <c r="I89" s="19">
        <f t="shared" si="15"/>
        <v>-0.22357949287432899</v>
      </c>
      <c r="J89" s="64"/>
    </row>
    <row r="90" spans="1:10" x14ac:dyDescent="0.3">
      <c r="A90" s="59">
        <v>42083</v>
      </c>
      <c r="B90" s="59">
        <v>42447</v>
      </c>
      <c r="C90" s="59" t="s">
        <v>81</v>
      </c>
      <c r="D90" s="23" t="s">
        <v>196</v>
      </c>
      <c r="E90" s="23"/>
      <c r="F90" s="17" t="s">
        <v>206</v>
      </c>
      <c r="G90" s="13">
        <v>21.9</v>
      </c>
      <c r="H90" s="22">
        <v>27.43</v>
      </c>
      <c r="I90" s="19">
        <f t="shared" si="15"/>
        <v>0.25251141552511425</v>
      </c>
      <c r="J90" s="64">
        <f>AVERAGE(I90:I92)</f>
        <v>-0.12566126657736418</v>
      </c>
    </row>
    <row r="91" spans="1:10" x14ac:dyDescent="0.3">
      <c r="A91" s="60"/>
      <c r="B91" s="60"/>
      <c r="C91" s="60"/>
      <c r="D91" s="23" t="s">
        <v>239</v>
      </c>
      <c r="E91" s="23"/>
      <c r="F91" s="17" t="s">
        <v>240</v>
      </c>
      <c r="G91" s="13">
        <v>26.84</v>
      </c>
      <c r="H91" s="20">
        <v>25.15</v>
      </c>
      <c r="I91" s="19">
        <f t="shared" si="15"/>
        <v>-6.2965722801788471E-2</v>
      </c>
      <c r="J91" s="64"/>
    </row>
    <row r="92" spans="1:10" x14ac:dyDescent="0.3">
      <c r="A92" s="63"/>
      <c r="B92" s="63"/>
      <c r="C92" s="63"/>
      <c r="D92" s="23" t="s">
        <v>229</v>
      </c>
      <c r="E92" s="23"/>
      <c r="F92" s="17" t="s">
        <v>230</v>
      </c>
      <c r="G92" s="13">
        <v>7.29</v>
      </c>
      <c r="H92" s="20">
        <v>3.16</v>
      </c>
      <c r="I92" s="19">
        <f t="shared" si="15"/>
        <v>-0.56652949245541828</v>
      </c>
      <c r="J92" s="64"/>
    </row>
    <row r="93" spans="1:10" x14ac:dyDescent="0.3">
      <c r="A93" s="59">
        <v>42139</v>
      </c>
      <c r="B93" s="59">
        <v>42510</v>
      </c>
      <c r="C93" s="59" t="s">
        <v>82</v>
      </c>
      <c r="D93" s="23" t="s">
        <v>196</v>
      </c>
      <c r="E93" s="23"/>
      <c r="F93" s="17" t="s">
        <v>206</v>
      </c>
      <c r="G93" s="13">
        <v>27.55</v>
      </c>
      <c r="H93" s="21">
        <v>22.73</v>
      </c>
      <c r="I93" s="19">
        <f t="shared" ref="I93:I99" si="16">H93/G93-1</f>
        <v>-0.17495462794918326</v>
      </c>
      <c r="J93" s="64">
        <f>AVERAGE(I93:I95)</f>
        <v>-0.23729547633094317</v>
      </c>
    </row>
    <row r="94" spans="1:10" x14ac:dyDescent="0.3">
      <c r="A94" s="60"/>
      <c r="B94" s="60"/>
      <c r="C94" s="60"/>
      <c r="D94" s="23" t="s">
        <v>239</v>
      </c>
      <c r="E94" s="23"/>
      <c r="F94" s="17" t="s">
        <v>240</v>
      </c>
      <c r="G94" s="13">
        <v>25.7</v>
      </c>
      <c r="H94" s="21">
        <v>24.97</v>
      </c>
      <c r="I94" s="19">
        <f t="shared" si="16"/>
        <v>-2.8404669260700399E-2</v>
      </c>
      <c r="J94" s="64"/>
    </row>
    <row r="95" spans="1:10" x14ac:dyDescent="0.3">
      <c r="A95" s="63"/>
      <c r="B95" s="63"/>
      <c r="C95" s="63"/>
      <c r="D95" s="23" t="s">
        <v>229</v>
      </c>
      <c r="E95" s="23"/>
      <c r="F95" s="17" t="s">
        <v>230</v>
      </c>
      <c r="G95" s="13">
        <v>6.45</v>
      </c>
      <c r="H95" s="21">
        <v>3.17</v>
      </c>
      <c r="I95" s="19">
        <f t="shared" si="16"/>
        <v>-0.50852713178294584</v>
      </c>
      <c r="J95" s="64"/>
    </row>
    <row r="96" spans="1:10" x14ac:dyDescent="0.3">
      <c r="A96" s="59">
        <v>42202</v>
      </c>
      <c r="B96" s="59">
        <v>42566</v>
      </c>
      <c r="C96" s="59" t="s">
        <v>83</v>
      </c>
      <c r="D96" s="11" t="s">
        <v>241</v>
      </c>
      <c r="E96" s="11"/>
      <c r="F96" s="17" t="s">
        <v>242</v>
      </c>
      <c r="G96" s="13">
        <v>40.520000000000003</v>
      </c>
      <c r="H96" s="21">
        <v>51.64</v>
      </c>
      <c r="I96" s="19">
        <f t="shared" si="16"/>
        <v>0.27443237907206308</v>
      </c>
      <c r="J96" s="64">
        <f>AVERAGE(I96:I99)</f>
        <v>2.3505424130051689E-2</v>
      </c>
    </row>
    <row r="97" spans="1:10" x14ac:dyDescent="0.3">
      <c r="A97" s="60"/>
      <c r="B97" s="60"/>
      <c r="C97" s="60"/>
      <c r="D97" s="11" t="s">
        <v>243</v>
      </c>
      <c r="E97" s="11"/>
      <c r="F97" s="17" t="s">
        <v>244</v>
      </c>
      <c r="G97" s="13">
        <v>69.14</v>
      </c>
      <c r="H97" s="21">
        <v>85.39</v>
      </c>
      <c r="I97" s="19">
        <f t="shared" si="16"/>
        <v>0.23503037315591557</v>
      </c>
      <c r="J97" s="64"/>
    </row>
    <row r="98" spans="1:10" x14ac:dyDescent="0.3">
      <c r="A98" s="62"/>
      <c r="B98" s="62"/>
      <c r="C98" s="62"/>
      <c r="D98" s="11" t="s">
        <v>245</v>
      </c>
      <c r="E98" s="11"/>
      <c r="F98" s="17" t="s">
        <v>246</v>
      </c>
      <c r="G98" s="13">
        <v>15.53</v>
      </c>
      <c r="H98" s="21">
        <v>17.670000000000002</v>
      </c>
      <c r="I98" s="19">
        <f t="shared" si="16"/>
        <v>0.13779781068898922</v>
      </c>
      <c r="J98" s="64"/>
    </row>
    <row r="99" spans="1:10" x14ac:dyDescent="0.3">
      <c r="A99" s="63"/>
      <c r="B99" s="63"/>
      <c r="C99" s="63"/>
      <c r="D99" s="11" t="s">
        <v>247</v>
      </c>
      <c r="E99" s="11"/>
      <c r="F99" s="17" t="s">
        <v>248</v>
      </c>
      <c r="G99" s="13">
        <v>49.4</v>
      </c>
      <c r="H99" s="21">
        <v>22.07</v>
      </c>
      <c r="I99" s="19">
        <f t="shared" si="16"/>
        <v>-0.55323886639676112</v>
      </c>
      <c r="J99" s="64"/>
    </row>
    <row r="100" spans="1:10" x14ac:dyDescent="0.3">
      <c r="A100" s="59">
        <v>42265</v>
      </c>
      <c r="B100" s="59">
        <v>42629</v>
      </c>
      <c r="C100" s="59" t="s">
        <v>84</v>
      </c>
      <c r="D100" s="11" t="s">
        <v>245</v>
      </c>
      <c r="E100" s="11"/>
      <c r="F100" s="17" t="s">
        <v>246</v>
      </c>
      <c r="G100" s="13">
        <v>13.93</v>
      </c>
      <c r="H100" s="21">
        <v>17.670000000000002</v>
      </c>
      <c r="I100" s="19">
        <f t="shared" ref="I100:I103" si="17">H100/G100-1</f>
        <v>0.26848528356066059</v>
      </c>
      <c r="J100" s="64">
        <f>AVERAGE(I100:I103)</f>
        <v>0.26712765398825661</v>
      </c>
    </row>
    <row r="101" spans="1:10" x14ac:dyDescent="0.3">
      <c r="A101" s="60"/>
      <c r="B101" s="60"/>
      <c r="C101" s="60"/>
      <c r="D101" s="11" t="s">
        <v>196</v>
      </c>
      <c r="E101" s="11"/>
      <c r="F101" s="17" t="s">
        <v>198</v>
      </c>
      <c r="G101" s="13">
        <v>27.8</v>
      </c>
      <c r="H101" s="21">
        <v>26.16</v>
      </c>
      <c r="I101" s="19">
        <f t="shared" si="17"/>
        <v>-5.8992805755395672E-2</v>
      </c>
      <c r="J101" s="64"/>
    </row>
    <row r="102" spans="1:10" x14ac:dyDescent="0.3">
      <c r="A102" s="62"/>
      <c r="B102" s="62"/>
      <c r="C102" s="62"/>
      <c r="D102" s="11" t="s">
        <v>243</v>
      </c>
      <c r="E102" s="11"/>
      <c r="F102" s="17" t="s">
        <v>244</v>
      </c>
      <c r="G102" s="13">
        <v>67.650000000000006</v>
      </c>
      <c r="H102" s="21">
        <v>94.31</v>
      </c>
      <c r="I102" s="19">
        <f t="shared" si="17"/>
        <v>0.39408721359940868</v>
      </c>
      <c r="J102" s="64"/>
    </row>
    <row r="103" spans="1:10" x14ac:dyDescent="0.3">
      <c r="A103" s="63"/>
      <c r="B103" s="63"/>
      <c r="C103" s="63"/>
      <c r="D103" s="11" t="s">
        <v>249</v>
      </c>
      <c r="E103" s="11"/>
      <c r="F103" s="17" t="s">
        <v>250</v>
      </c>
      <c r="G103" s="13">
        <v>37.64</v>
      </c>
      <c r="H103" s="21">
        <v>55.14</v>
      </c>
      <c r="I103" s="19">
        <f t="shared" si="17"/>
        <v>0.46493092454835283</v>
      </c>
      <c r="J103" s="64"/>
    </row>
    <row r="104" spans="1:10" x14ac:dyDescent="0.3">
      <c r="A104" s="59">
        <v>42335</v>
      </c>
      <c r="B104" s="59">
        <v>42712</v>
      </c>
      <c r="C104" s="59" t="s">
        <v>85</v>
      </c>
      <c r="D104" s="11" t="s">
        <v>229</v>
      </c>
      <c r="E104" s="11"/>
      <c r="F104" s="17" t="s">
        <v>230</v>
      </c>
      <c r="G104" s="24">
        <v>3.97</v>
      </c>
      <c r="H104" s="21">
        <v>2.2000000000000002</v>
      </c>
      <c r="I104" s="19">
        <f t="shared" ref="I104:I107" si="18">H104/G104-1</f>
        <v>-0.44584382871536521</v>
      </c>
      <c r="J104" s="64">
        <f>AVERAGE(I104:I107)</f>
        <v>-0.27438465336824425</v>
      </c>
    </row>
    <row r="105" spans="1:10" x14ac:dyDescent="0.3">
      <c r="A105" s="60"/>
      <c r="B105" s="60"/>
      <c r="C105" s="60"/>
      <c r="D105" s="11" t="s">
        <v>239</v>
      </c>
      <c r="E105" s="11"/>
      <c r="F105" s="17" t="s">
        <v>240</v>
      </c>
      <c r="G105" s="24">
        <v>21.01</v>
      </c>
      <c r="H105" s="21">
        <v>18.3</v>
      </c>
      <c r="I105" s="19">
        <f t="shared" si="18"/>
        <v>-0.12898619704902425</v>
      </c>
      <c r="J105" s="64"/>
    </row>
    <row r="106" spans="1:10" x14ac:dyDescent="0.3">
      <c r="A106" s="62"/>
      <c r="B106" s="62"/>
      <c r="C106" s="62"/>
      <c r="D106" s="11" t="s">
        <v>49</v>
      </c>
      <c r="E106" s="11"/>
      <c r="F106" s="17" t="s">
        <v>251</v>
      </c>
      <c r="G106" s="24">
        <v>32.76</v>
      </c>
      <c r="H106" s="14">
        <v>26.55</v>
      </c>
      <c r="I106" s="19">
        <f t="shared" si="18"/>
        <v>-0.18956043956043944</v>
      </c>
      <c r="J106" s="64"/>
    </row>
    <row r="107" spans="1:10" x14ac:dyDescent="0.3">
      <c r="A107" s="63"/>
      <c r="B107" s="63"/>
      <c r="C107" s="63"/>
      <c r="D107" s="11" t="s">
        <v>252</v>
      </c>
      <c r="E107" s="11"/>
      <c r="F107" s="17" t="s">
        <v>253</v>
      </c>
      <c r="G107" s="24">
        <v>108</v>
      </c>
      <c r="H107" s="14">
        <v>72.02</v>
      </c>
      <c r="I107" s="19">
        <f t="shared" si="18"/>
        <v>-0.33314814814814819</v>
      </c>
      <c r="J107" s="64"/>
    </row>
    <row r="108" spans="1:10" x14ac:dyDescent="0.3">
      <c r="A108" s="59">
        <v>42385</v>
      </c>
      <c r="B108" s="59">
        <v>42755</v>
      </c>
      <c r="C108" s="59" t="s">
        <v>86</v>
      </c>
      <c r="D108" s="11" t="s">
        <v>254</v>
      </c>
      <c r="E108" s="11"/>
      <c r="F108" s="17" t="s">
        <v>255</v>
      </c>
      <c r="G108" s="13">
        <v>34.119999999999997</v>
      </c>
      <c r="H108" s="21">
        <v>22.25</v>
      </c>
      <c r="I108" s="19">
        <f t="shared" ref="I108:I111" si="19">H108/G108-1</f>
        <v>-0.3478898007033997</v>
      </c>
      <c r="J108" s="64">
        <f>AVERAGE(I108:I111)</f>
        <v>6.1314609033496698E-2</v>
      </c>
    </row>
    <row r="109" spans="1:10" x14ac:dyDescent="0.3">
      <c r="A109" s="60"/>
      <c r="B109" s="60"/>
      <c r="C109" s="60"/>
      <c r="D109" s="11" t="s">
        <v>256</v>
      </c>
      <c r="E109" s="11"/>
      <c r="F109" s="17" t="s">
        <v>257</v>
      </c>
      <c r="G109" s="13">
        <v>7.87</v>
      </c>
      <c r="H109" s="21">
        <v>12.47</v>
      </c>
      <c r="I109" s="19">
        <f t="shared" si="19"/>
        <v>0.58449809402795427</v>
      </c>
      <c r="J109" s="64"/>
    </row>
    <row r="110" spans="1:10" x14ac:dyDescent="0.3">
      <c r="A110" s="62"/>
      <c r="B110" s="62"/>
      <c r="C110" s="62"/>
      <c r="D110" s="11" t="s">
        <v>252</v>
      </c>
      <c r="E110" s="11"/>
      <c r="F110" s="17" t="s">
        <v>253</v>
      </c>
      <c r="G110" s="13">
        <v>91.84</v>
      </c>
      <c r="H110" s="14">
        <v>71.010000000000005</v>
      </c>
      <c r="I110" s="19">
        <f t="shared" si="19"/>
        <v>-0.22680749128919853</v>
      </c>
      <c r="J110" s="64"/>
    </row>
    <row r="111" spans="1:10" x14ac:dyDescent="0.3">
      <c r="A111" s="63"/>
      <c r="B111" s="63"/>
      <c r="C111" s="63"/>
      <c r="D111" s="11" t="s">
        <v>258</v>
      </c>
      <c r="E111" s="11"/>
      <c r="F111" s="17" t="s">
        <v>259</v>
      </c>
      <c r="G111" s="13">
        <v>97.13</v>
      </c>
      <c r="H111" s="14">
        <v>120</v>
      </c>
      <c r="I111" s="19">
        <f t="shared" si="19"/>
        <v>0.23545763409863074</v>
      </c>
      <c r="J111" s="64"/>
    </row>
    <row r="112" spans="1:10" x14ac:dyDescent="0.3">
      <c r="A112" s="59">
        <v>42447</v>
      </c>
      <c r="B112" s="59">
        <v>42811</v>
      </c>
      <c r="C112" s="59" t="s">
        <v>87</v>
      </c>
      <c r="D112" s="11" t="s">
        <v>229</v>
      </c>
      <c r="E112" s="11"/>
      <c r="F112" s="17" t="s">
        <v>230</v>
      </c>
      <c r="G112" s="18">
        <v>3.16</v>
      </c>
      <c r="H112" s="21">
        <v>2.21</v>
      </c>
      <c r="I112" s="19">
        <f t="shared" ref="I112:I120" si="20">H112/G112-1</f>
        <v>-0.30063291139240511</v>
      </c>
      <c r="J112" s="64">
        <f>AVERAGE(I112:I115)</f>
        <v>-4.5935028315371801E-2</v>
      </c>
    </row>
    <row r="113" spans="1:10" x14ac:dyDescent="0.3">
      <c r="A113" s="60"/>
      <c r="B113" s="60"/>
      <c r="C113" s="60"/>
      <c r="D113" s="11" t="s">
        <v>260</v>
      </c>
      <c r="E113" s="11"/>
      <c r="F113" s="17" t="s">
        <v>261</v>
      </c>
      <c r="G113" s="18">
        <v>52.69</v>
      </c>
      <c r="H113" s="21">
        <v>38.5</v>
      </c>
      <c r="I113" s="19">
        <f t="shared" si="20"/>
        <v>-0.2693110647181628</v>
      </c>
      <c r="J113" s="64"/>
    </row>
    <row r="114" spans="1:10" x14ac:dyDescent="0.3">
      <c r="A114" s="62"/>
      <c r="B114" s="62"/>
      <c r="C114" s="62"/>
      <c r="D114" s="11" t="s">
        <v>252</v>
      </c>
      <c r="E114" s="11"/>
      <c r="F114" s="17" t="s">
        <v>253</v>
      </c>
      <c r="G114" s="18">
        <v>90.27</v>
      </c>
      <c r="H114" s="14">
        <v>69.06</v>
      </c>
      <c r="I114" s="19">
        <f t="shared" si="20"/>
        <v>-0.23496178132269852</v>
      </c>
      <c r="J114" s="64"/>
    </row>
    <row r="115" spans="1:10" x14ac:dyDescent="0.3">
      <c r="A115" s="63"/>
      <c r="B115" s="63"/>
      <c r="C115" s="63"/>
      <c r="D115" s="11" t="s">
        <v>44</v>
      </c>
      <c r="E115" s="11"/>
      <c r="F115" s="17" t="s">
        <v>262</v>
      </c>
      <c r="G115" s="18">
        <v>13.04</v>
      </c>
      <c r="H115" s="14">
        <v>21.14</v>
      </c>
      <c r="I115" s="19">
        <f t="shared" si="20"/>
        <v>0.62116564417177922</v>
      </c>
      <c r="J115" s="64"/>
    </row>
    <row r="116" spans="1:10" x14ac:dyDescent="0.3">
      <c r="A116" s="59">
        <v>42510</v>
      </c>
      <c r="B116" s="59">
        <v>42874</v>
      </c>
      <c r="C116" s="59" t="s">
        <v>88</v>
      </c>
      <c r="D116" s="11" t="s">
        <v>196</v>
      </c>
      <c r="E116" s="11"/>
      <c r="F116" s="17" t="s">
        <v>198</v>
      </c>
      <c r="G116" s="13">
        <v>22.73</v>
      </c>
      <c r="H116" s="14">
        <v>33.450000000000003</v>
      </c>
      <c r="I116" s="19">
        <f t="shared" si="20"/>
        <v>0.47162340519137724</v>
      </c>
      <c r="J116" s="64">
        <f>AVERAGE(I116:I120)</f>
        <v>0.23689356577623463</v>
      </c>
    </row>
    <row r="117" spans="1:10" x14ac:dyDescent="0.3">
      <c r="A117" s="60"/>
      <c r="B117" s="60"/>
      <c r="C117" s="60"/>
      <c r="D117" s="11" t="s">
        <v>229</v>
      </c>
      <c r="E117" s="11"/>
      <c r="F117" s="17" t="s">
        <v>230</v>
      </c>
      <c r="G117" s="13">
        <v>3.17</v>
      </c>
      <c r="H117" s="14">
        <v>2.33</v>
      </c>
      <c r="I117" s="19">
        <f t="shared" si="20"/>
        <v>-0.26498422712933745</v>
      </c>
      <c r="J117" s="64"/>
    </row>
    <row r="118" spans="1:10" x14ac:dyDescent="0.3">
      <c r="A118" s="60"/>
      <c r="B118" s="60"/>
      <c r="C118" s="60"/>
      <c r="D118" s="11" t="s">
        <v>256</v>
      </c>
      <c r="E118" s="11"/>
      <c r="F118" s="17" t="s">
        <v>257</v>
      </c>
      <c r="G118" s="13">
        <v>7.97</v>
      </c>
      <c r="H118" s="14">
        <v>12.63</v>
      </c>
      <c r="I118" s="19">
        <f t="shared" si="20"/>
        <v>0.58469259723964884</v>
      </c>
      <c r="J118" s="64"/>
    </row>
    <row r="119" spans="1:10" x14ac:dyDescent="0.3">
      <c r="A119" s="62"/>
      <c r="B119" s="62"/>
      <c r="C119" s="62"/>
      <c r="D119" s="11" t="s">
        <v>263</v>
      </c>
      <c r="E119" s="11"/>
      <c r="F119" s="17" t="s">
        <v>264</v>
      </c>
      <c r="G119" s="13">
        <v>38.65</v>
      </c>
      <c r="H119" s="14">
        <v>60.01</v>
      </c>
      <c r="I119" s="19">
        <f t="shared" si="20"/>
        <v>0.55265200517464419</v>
      </c>
      <c r="J119" s="64"/>
    </row>
    <row r="120" spans="1:10" x14ac:dyDescent="0.3">
      <c r="A120" s="63"/>
      <c r="B120" s="63"/>
      <c r="C120" s="63"/>
      <c r="D120" s="11" t="s">
        <v>260</v>
      </c>
      <c r="E120" s="11"/>
      <c r="F120" s="17" t="s">
        <v>261</v>
      </c>
      <c r="G120" s="13">
        <v>45.45</v>
      </c>
      <c r="H120" s="14">
        <v>38.200000000000003</v>
      </c>
      <c r="I120" s="19">
        <f t="shared" si="20"/>
        <v>-0.15951595159515952</v>
      </c>
      <c r="J120" s="64"/>
    </row>
    <row r="121" spans="1:10" x14ac:dyDescent="0.3">
      <c r="A121" s="59">
        <v>42566</v>
      </c>
      <c r="B121" s="59">
        <v>42937</v>
      </c>
      <c r="C121" s="59" t="s">
        <v>89</v>
      </c>
      <c r="D121" s="11" t="s">
        <v>260</v>
      </c>
      <c r="E121" s="11"/>
      <c r="F121" s="17" t="s">
        <v>261</v>
      </c>
      <c r="G121" s="13">
        <v>44.15</v>
      </c>
      <c r="H121" s="14">
        <v>37.1</v>
      </c>
      <c r="I121" s="19">
        <f t="shared" ref="I121:I129" si="21">H121/G121-1</f>
        <v>-0.15968289920724799</v>
      </c>
      <c r="J121" s="64">
        <f>AVERAGE(I121:I125)</f>
        <v>0.28944541265147522</v>
      </c>
    </row>
    <row r="122" spans="1:10" x14ac:dyDescent="0.3">
      <c r="A122" s="60"/>
      <c r="B122" s="60"/>
      <c r="C122" s="60"/>
      <c r="D122" s="11" t="s">
        <v>265</v>
      </c>
      <c r="E122" s="11"/>
      <c r="F122" s="17" t="s">
        <v>266</v>
      </c>
      <c r="G122" s="13">
        <v>56.59</v>
      </c>
      <c r="H122" s="14">
        <v>61.24</v>
      </c>
      <c r="I122" s="19">
        <f t="shared" si="21"/>
        <v>8.2169994698710003E-2</v>
      </c>
      <c r="J122" s="64"/>
    </row>
    <row r="123" spans="1:10" x14ac:dyDescent="0.3">
      <c r="A123" s="60"/>
      <c r="B123" s="60"/>
      <c r="C123" s="60"/>
      <c r="D123" s="11" t="s">
        <v>267</v>
      </c>
      <c r="E123" s="11"/>
      <c r="F123" s="17" t="s">
        <v>268</v>
      </c>
      <c r="G123" s="13">
        <v>260.3</v>
      </c>
      <c r="H123" s="14">
        <v>282.92</v>
      </c>
      <c r="I123" s="19">
        <f t="shared" si="21"/>
        <v>8.6899731079523646E-2</v>
      </c>
      <c r="J123" s="64"/>
    </row>
    <row r="124" spans="1:10" x14ac:dyDescent="0.3">
      <c r="A124" s="62"/>
      <c r="B124" s="62"/>
      <c r="C124" s="62"/>
      <c r="D124" s="11" t="s">
        <v>269</v>
      </c>
      <c r="E124" s="11"/>
      <c r="F124" s="17" t="s">
        <v>270</v>
      </c>
      <c r="G124" s="13">
        <v>67.599999999999994</v>
      </c>
      <c r="H124" s="14">
        <v>118.83</v>
      </c>
      <c r="I124" s="19">
        <f t="shared" si="21"/>
        <v>0.75784023668639056</v>
      </c>
      <c r="J124" s="64"/>
    </row>
    <row r="125" spans="1:10" x14ac:dyDescent="0.3">
      <c r="A125" s="63"/>
      <c r="B125" s="63"/>
      <c r="C125" s="63"/>
      <c r="D125" s="11" t="s">
        <v>44</v>
      </c>
      <c r="E125" s="11"/>
      <c r="F125" s="17" t="s">
        <v>262</v>
      </c>
      <c r="G125" s="13">
        <v>13.5</v>
      </c>
      <c r="H125" s="14">
        <v>22.68</v>
      </c>
      <c r="I125" s="19">
        <f t="shared" si="21"/>
        <v>0.67999999999999994</v>
      </c>
      <c r="J125" s="64"/>
    </row>
    <row r="126" spans="1:10" x14ac:dyDescent="0.3">
      <c r="A126" s="59">
        <v>42629</v>
      </c>
      <c r="B126" s="59">
        <v>42993</v>
      </c>
      <c r="C126" s="59" t="s">
        <v>90</v>
      </c>
      <c r="D126" s="11" t="s">
        <v>252</v>
      </c>
      <c r="E126" s="11"/>
      <c r="F126" s="17" t="s">
        <v>253</v>
      </c>
      <c r="G126" s="13">
        <v>78.8</v>
      </c>
      <c r="H126" s="14">
        <v>82.36</v>
      </c>
      <c r="I126" s="19">
        <f t="shared" si="21"/>
        <v>4.5177664974619391E-2</v>
      </c>
      <c r="J126" s="64">
        <f>AVERAGE(I126:I129)</f>
        <v>0.35991545466252572</v>
      </c>
    </row>
    <row r="127" spans="1:10" x14ac:dyDescent="0.3">
      <c r="A127" s="60"/>
      <c r="B127" s="60"/>
      <c r="C127" s="60"/>
      <c r="D127" s="11" t="s">
        <v>265</v>
      </c>
      <c r="E127" s="11"/>
      <c r="F127" s="17" t="s">
        <v>266</v>
      </c>
      <c r="G127" s="13">
        <v>50.89</v>
      </c>
      <c r="H127" s="14">
        <v>59.42</v>
      </c>
      <c r="I127" s="19">
        <f t="shared" si="21"/>
        <v>0.16761642758891737</v>
      </c>
      <c r="J127" s="64"/>
    </row>
    <row r="128" spans="1:10" x14ac:dyDescent="0.3">
      <c r="A128" s="62"/>
      <c r="B128" s="62"/>
      <c r="C128" s="62"/>
      <c r="D128" s="11" t="s">
        <v>269</v>
      </c>
      <c r="E128" s="11"/>
      <c r="F128" s="17" t="s">
        <v>270</v>
      </c>
      <c r="G128" s="13">
        <v>67.77</v>
      </c>
      <c r="H128" s="14">
        <v>113.89</v>
      </c>
      <c r="I128" s="19">
        <f t="shared" si="21"/>
        <v>0.68053711081599544</v>
      </c>
      <c r="J128" s="64"/>
    </row>
    <row r="129" spans="1:10" x14ac:dyDescent="0.3">
      <c r="A129" s="63"/>
      <c r="B129" s="63"/>
      <c r="C129" s="63"/>
      <c r="D129" s="11" t="s">
        <v>44</v>
      </c>
      <c r="E129" s="11"/>
      <c r="F129" s="17" t="s">
        <v>262</v>
      </c>
      <c r="G129" s="13">
        <v>13.49</v>
      </c>
      <c r="H129" s="14">
        <v>20.86</v>
      </c>
      <c r="I129" s="19">
        <f t="shared" si="21"/>
        <v>0.5463306152705707</v>
      </c>
      <c r="J129" s="64"/>
    </row>
    <row r="130" spans="1:10" x14ac:dyDescent="0.3">
      <c r="A130" s="59">
        <v>42712</v>
      </c>
      <c r="B130" s="59">
        <v>43056</v>
      </c>
      <c r="C130" s="59" t="s">
        <v>91</v>
      </c>
      <c r="D130" s="11" t="s">
        <v>265</v>
      </c>
      <c r="E130" s="11"/>
      <c r="F130" s="17" t="s">
        <v>266</v>
      </c>
      <c r="G130" s="13">
        <v>52.27</v>
      </c>
      <c r="H130" s="14">
        <v>50.14</v>
      </c>
      <c r="I130" s="19">
        <f t="shared" ref="I130:I280" si="22">H130/G130-1</f>
        <v>-4.0749952171417636E-2</v>
      </c>
      <c r="J130" s="64">
        <f>AVERAGE(I130:I133)</f>
        <v>0.21449776020760097</v>
      </c>
    </row>
    <row r="131" spans="1:10" x14ac:dyDescent="0.3">
      <c r="A131" s="60"/>
      <c r="B131" s="60"/>
      <c r="C131" s="60"/>
      <c r="D131" s="11" t="s">
        <v>179</v>
      </c>
      <c r="E131" s="11"/>
      <c r="F131" s="17" t="s">
        <v>271</v>
      </c>
      <c r="G131" s="13">
        <v>16.989999999999998</v>
      </c>
      <c r="H131" s="14">
        <v>32.880000000000003</v>
      </c>
      <c r="I131" s="19">
        <f t="shared" si="22"/>
        <v>0.93525603296056548</v>
      </c>
      <c r="J131" s="64"/>
    </row>
    <row r="132" spans="1:10" x14ac:dyDescent="0.3">
      <c r="A132" s="62"/>
      <c r="B132" s="62"/>
      <c r="C132" s="62"/>
      <c r="D132" s="11" t="s">
        <v>55</v>
      </c>
      <c r="E132" s="11"/>
      <c r="F132" s="17" t="s">
        <v>272</v>
      </c>
      <c r="G132" s="13">
        <v>51.65</v>
      </c>
      <c r="H132" s="14">
        <v>50.2</v>
      </c>
      <c r="I132" s="19">
        <f t="shared" si="22"/>
        <v>-2.8073572120038692E-2</v>
      </c>
      <c r="J132" s="64"/>
    </row>
    <row r="133" spans="1:10" x14ac:dyDescent="0.3">
      <c r="A133" s="63"/>
      <c r="B133" s="63"/>
      <c r="C133" s="63"/>
      <c r="D133" s="11" t="s">
        <v>273</v>
      </c>
      <c r="E133" s="11"/>
      <c r="F133" s="17" t="s">
        <v>274</v>
      </c>
      <c r="G133" s="13">
        <v>143.34</v>
      </c>
      <c r="H133" s="14">
        <v>142.13</v>
      </c>
      <c r="I133" s="19">
        <f t="shared" si="22"/>
        <v>-8.4414678387052522E-3</v>
      </c>
      <c r="J133" s="64"/>
    </row>
    <row r="134" spans="1:10" x14ac:dyDescent="0.3">
      <c r="A134" s="59">
        <v>42755</v>
      </c>
      <c r="B134" s="59">
        <v>43119</v>
      </c>
      <c r="C134" s="59" t="s">
        <v>92</v>
      </c>
      <c r="D134" s="11" t="s">
        <v>252</v>
      </c>
      <c r="E134" s="11"/>
      <c r="F134" s="17" t="s">
        <v>253</v>
      </c>
      <c r="G134" s="13">
        <v>71.010000000000005</v>
      </c>
      <c r="H134" s="14">
        <v>80.98</v>
      </c>
      <c r="I134" s="15">
        <f t="shared" si="22"/>
        <v>0.14040276017462316</v>
      </c>
      <c r="J134" s="64">
        <f>AVERAGE(I134:I136)</f>
        <v>7.6938361819965051E-2</v>
      </c>
    </row>
    <row r="135" spans="1:10" x14ac:dyDescent="0.3">
      <c r="A135" s="62"/>
      <c r="B135" s="62"/>
      <c r="C135" s="62"/>
      <c r="D135" s="11" t="s">
        <v>49</v>
      </c>
      <c r="E135" s="11"/>
      <c r="F135" s="17" t="s">
        <v>279</v>
      </c>
      <c r="G135" s="13">
        <v>20.95</v>
      </c>
      <c r="H135" s="14">
        <v>20.75</v>
      </c>
      <c r="I135" s="15">
        <f t="shared" si="22"/>
        <v>-9.5465393794749165E-3</v>
      </c>
      <c r="J135" s="64"/>
    </row>
    <row r="136" spans="1:10" x14ac:dyDescent="0.3">
      <c r="A136" s="63"/>
      <c r="B136" s="63"/>
      <c r="C136" s="63"/>
      <c r="D136" s="11" t="s">
        <v>278</v>
      </c>
      <c r="E136" s="11"/>
      <c r="F136" s="17" t="s">
        <v>280</v>
      </c>
      <c r="G136" s="13">
        <v>72.930000000000007</v>
      </c>
      <c r="H136" s="14">
        <v>80.22</v>
      </c>
      <c r="I136" s="15">
        <f t="shared" si="22"/>
        <v>9.9958864664746905E-2</v>
      </c>
      <c r="J136" s="64"/>
    </row>
    <row r="137" spans="1:10" x14ac:dyDescent="0.3">
      <c r="A137" s="59">
        <v>42811</v>
      </c>
      <c r="B137" s="59">
        <v>43175</v>
      </c>
      <c r="C137" s="59" t="s">
        <v>93</v>
      </c>
      <c r="D137" s="25" t="s">
        <v>252</v>
      </c>
      <c r="E137" s="25"/>
      <c r="F137" s="26" t="s">
        <v>253</v>
      </c>
      <c r="G137" s="13">
        <v>69.06</v>
      </c>
      <c r="H137" s="14">
        <v>79.739999999999995</v>
      </c>
      <c r="I137" s="15">
        <f t="shared" si="22"/>
        <v>0.1546481320590789</v>
      </c>
      <c r="J137" s="64">
        <f>AVERAGE(I137:I140)</f>
        <v>-5.1586113967982961E-4</v>
      </c>
    </row>
    <row r="138" spans="1:10" x14ac:dyDescent="0.3">
      <c r="A138" s="60"/>
      <c r="B138" s="60"/>
      <c r="C138" s="60"/>
      <c r="D138" s="25" t="s">
        <v>153</v>
      </c>
      <c r="E138" s="25"/>
      <c r="F138" s="26" t="s">
        <v>281</v>
      </c>
      <c r="G138" s="13">
        <v>85.45</v>
      </c>
      <c r="H138" s="14">
        <v>74.75</v>
      </c>
      <c r="I138" s="15">
        <f t="shared" si="22"/>
        <v>-0.12521942656524288</v>
      </c>
      <c r="J138" s="64"/>
    </row>
    <row r="139" spans="1:10" x14ac:dyDescent="0.3">
      <c r="A139" s="62"/>
      <c r="B139" s="62"/>
      <c r="C139" s="62"/>
      <c r="D139" s="25" t="s">
        <v>282</v>
      </c>
      <c r="E139" s="25"/>
      <c r="F139" s="26" t="s">
        <v>283</v>
      </c>
      <c r="G139" s="13">
        <v>17.05</v>
      </c>
      <c r="H139" s="14">
        <v>13.65</v>
      </c>
      <c r="I139" s="15">
        <f t="shared" si="22"/>
        <v>-0.19941348973607043</v>
      </c>
      <c r="J139" s="64"/>
    </row>
    <row r="140" spans="1:10" x14ac:dyDescent="0.3">
      <c r="A140" s="63"/>
      <c r="B140" s="63"/>
      <c r="C140" s="63"/>
      <c r="D140" s="25" t="s">
        <v>278</v>
      </c>
      <c r="E140" s="25"/>
      <c r="F140" s="26" t="s">
        <v>280</v>
      </c>
      <c r="G140" s="13">
        <v>65.09</v>
      </c>
      <c r="H140" s="14">
        <v>76.02</v>
      </c>
      <c r="I140" s="15">
        <f t="shared" si="22"/>
        <v>0.16792133968351508</v>
      </c>
      <c r="J140" s="64"/>
    </row>
    <row r="141" spans="1:10" x14ac:dyDescent="0.3">
      <c r="A141" s="59">
        <v>42872</v>
      </c>
      <c r="B141" s="59">
        <v>43238</v>
      </c>
      <c r="C141" s="59" t="s">
        <v>94</v>
      </c>
      <c r="D141" s="25" t="s">
        <v>282</v>
      </c>
      <c r="E141" s="25"/>
      <c r="F141" s="26" t="s">
        <v>283</v>
      </c>
      <c r="G141" s="24">
        <v>18</v>
      </c>
      <c r="H141" s="14">
        <v>15.85</v>
      </c>
      <c r="I141" s="15">
        <f t="shared" si="22"/>
        <v>-0.11944444444444446</v>
      </c>
      <c r="J141" s="64">
        <f>AVERAGE(I141:I144)</f>
        <v>-6.2403675403611747E-2</v>
      </c>
    </row>
    <row r="142" spans="1:10" x14ac:dyDescent="0.3">
      <c r="A142" s="60"/>
      <c r="B142" s="60"/>
      <c r="C142" s="60"/>
      <c r="D142" s="25" t="s">
        <v>284</v>
      </c>
      <c r="E142" s="25"/>
      <c r="F142" s="26" t="s">
        <v>285</v>
      </c>
      <c r="G142" s="24">
        <v>120.9</v>
      </c>
      <c r="H142" s="14">
        <v>106.27</v>
      </c>
      <c r="I142" s="15">
        <f t="shared" si="22"/>
        <v>-0.12100909842845331</v>
      </c>
      <c r="J142" s="64"/>
    </row>
    <row r="143" spans="1:10" x14ac:dyDescent="0.3">
      <c r="A143" s="62"/>
      <c r="B143" s="62"/>
      <c r="C143" s="62"/>
      <c r="D143" s="25" t="s">
        <v>44</v>
      </c>
      <c r="E143" s="25"/>
      <c r="F143" s="26" t="s">
        <v>262</v>
      </c>
      <c r="G143" s="24">
        <v>20.75</v>
      </c>
      <c r="H143" s="14">
        <v>20.69</v>
      </c>
      <c r="I143" s="15">
        <f t="shared" si="22"/>
        <v>-2.8915662650601526E-3</v>
      </c>
      <c r="J143" s="64"/>
    </row>
    <row r="144" spans="1:10" x14ac:dyDescent="0.3">
      <c r="A144" s="63"/>
      <c r="B144" s="63"/>
      <c r="C144" s="63"/>
      <c r="D144" s="25" t="s">
        <v>153</v>
      </c>
      <c r="E144" s="25"/>
      <c r="F144" s="26" t="s">
        <v>281</v>
      </c>
      <c r="G144" s="24">
        <v>79.75</v>
      </c>
      <c r="H144" s="14">
        <v>79.25</v>
      </c>
      <c r="I144" s="15">
        <f t="shared" si="22"/>
        <v>-6.2695924764890609E-3</v>
      </c>
      <c r="J144" s="64"/>
    </row>
    <row r="145" spans="1:10" x14ac:dyDescent="0.3">
      <c r="A145" s="59">
        <v>42937</v>
      </c>
      <c r="B145" s="59">
        <v>43301</v>
      </c>
      <c r="C145" s="59" t="s">
        <v>95</v>
      </c>
      <c r="D145" s="11" t="s">
        <v>286</v>
      </c>
      <c r="E145" s="11"/>
      <c r="F145" s="17" t="s">
        <v>292</v>
      </c>
      <c r="G145" s="13">
        <v>18.45</v>
      </c>
      <c r="H145" s="14">
        <v>19.91</v>
      </c>
      <c r="I145" s="15">
        <f t="shared" si="22"/>
        <v>7.9132791327913399E-2</v>
      </c>
      <c r="J145" s="64">
        <f>AVERAGE(I145:I148)</f>
        <v>-6.2045349469161376E-2</v>
      </c>
    </row>
    <row r="146" spans="1:10" x14ac:dyDescent="0.3">
      <c r="A146" s="60"/>
      <c r="B146" s="60"/>
      <c r="C146" s="60"/>
      <c r="D146" s="11" t="s">
        <v>287</v>
      </c>
      <c r="E146" s="11"/>
      <c r="F146" s="17" t="s">
        <v>291</v>
      </c>
      <c r="G146" s="13">
        <v>21.31</v>
      </c>
      <c r="H146" s="14">
        <v>10.43</v>
      </c>
      <c r="I146" s="15">
        <f t="shared" si="22"/>
        <v>-0.51055842327545753</v>
      </c>
      <c r="J146" s="64"/>
    </row>
    <row r="147" spans="1:10" x14ac:dyDescent="0.3">
      <c r="A147" s="62"/>
      <c r="B147" s="62"/>
      <c r="C147" s="62"/>
      <c r="D147" s="11" t="s">
        <v>288</v>
      </c>
      <c r="E147" s="11"/>
      <c r="F147" s="17" t="s">
        <v>290</v>
      </c>
      <c r="G147" s="13">
        <v>127.78</v>
      </c>
      <c r="H147" s="14">
        <v>172.38</v>
      </c>
      <c r="I147" s="15">
        <f t="shared" si="22"/>
        <v>0.34903740804507732</v>
      </c>
      <c r="J147" s="64"/>
    </row>
    <row r="148" spans="1:10" x14ac:dyDescent="0.3">
      <c r="A148" s="63"/>
      <c r="B148" s="63"/>
      <c r="C148" s="63"/>
      <c r="D148" s="11" t="s">
        <v>11</v>
      </c>
      <c r="E148" s="11"/>
      <c r="F148" s="17" t="s">
        <v>289</v>
      </c>
      <c r="G148" s="13">
        <v>78.23</v>
      </c>
      <c r="H148" s="14">
        <v>65.260000000000005</v>
      </c>
      <c r="I148" s="15">
        <f t="shared" si="22"/>
        <v>-0.1657931739741787</v>
      </c>
      <c r="J148" s="64"/>
    </row>
    <row r="149" spans="1:10" x14ac:dyDescent="0.3">
      <c r="A149" s="59">
        <v>42993</v>
      </c>
      <c r="B149" s="59">
        <v>43364</v>
      </c>
      <c r="C149" s="59" t="s">
        <v>96</v>
      </c>
      <c r="D149" s="11" t="s">
        <v>55</v>
      </c>
      <c r="E149" s="11"/>
      <c r="F149" s="17" t="s">
        <v>272</v>
      </c>
      <c r="G149" s="13">
        <v>47.3</v>
      </c>
      <c r="H149" s="14">
        <v>67.75</v>
      </c>
      <c r="I149" s="15">
        <f t="shared" si="22"/>
        <v>0.43234672304439759</v>
      </c>
      <c r="J149" s="64">
        <f>AVERAGE(I149:I152)</f>
        <v>0.28415715275159648</v>
      </c>
    </row>
    <row r="150" spans="1:10" x14ac:dyDescent="0.3">
      <c r="A150" s="60"/>
      <c r="B150" s="60"/>
      <c r="C150" s="60"/>
      <c r="D150" s="11" t="s">
        <v>205</v>
      </c>
      <c r="E150" s="11"/>
      <c r="F150" s="17" t="s">
        <v>294</v>
      </c>
      <c r="G150" s="13">
        <v>57</v>
      </c>
      <c r="H150" s="14">
        <v>119.25</v>
      </c>
      <c r="I150" s="15">
        <f t="shared" si="22"/>
        <v>1.0921052631578947</v>
      </c>
      <c r="J150" s="64"/>
    </row>
    <row r="151" spans="1:10" x14ac:dyDescent="0.3">
      <c r="A151" s="62"/>
      <c r="B151" s="62"/>
      <c r="C151" s="62"/>
      <c r="D151" s="11" t="s">
        <v>183</v>
      </c>
      <c r="E151" s="11"/>
      <c r="F151" s="17" t="s">
        <v>295</v>
      </c>
      <c r="G151" s="13">
        <v>57.85</v>
      </c>
      <c r="H151" s="14">
        <v>39.82</v>
      </c>
      <c r="I151" s="15">
        <f t="shared" si="22"/>
        <v>-0.31166810717372517</v>
      </c>
      <c r="J151" s="64"/>
    </row>
    <row r="152" spans="1:10" x14ac:dyDescent="0.3">
      <c r="A152" s="63"/>
      <c r="B152" s="63"/>
      <c r="C152" s="63"/>
      <c r="D152" s="11" t="s">
        <v>293</v>
      </c>
      <c r="E152" s="11"/>
      <c r="F152" s="17" t="s">
        <v>296</v>
      </c>
      <c r="G152" s="13">
        <v>27.05</v>
      </c>
      <c r="H152" s="14">
        <v>24.99</v>
      </c>
      <c r="I152" s="15">
        <f t="shared" si="22"/>
        <v>-7.61552680221812E-2</v>
      </c>
      <c r="J152" s="64"/>
    </row>
    <row r="153" spans="1:10" x14ac:dyDescent="0.3">
      <c r="A153" s="59">
        <v>43056</v>
      </c>
      <c r="B153" s="59">
        <v>43420</v>
      </c>
      <c r="C153" s="59" t="s">
        <v>97</v>
      </c>
      <c r="D153" s="11" t="s">
        <v>11</v>
      </c>
      <c r="E153" s="11"/>
      <c r="F153" s="17" t="s">
        <v>289</v>
      </c>
      <c r="G153" s="13">
        <v>70.09</v>
      </c>
      <c r="H153" s="14">
        <v>79.33</v>
      </c>
      <c r="I153" s="15">
        <f t="shared" si="22"/>
        <v>0.1318305036381795</v>
      </c>
      <c r="J153" s="64">
        <f>AVERAGE(I153:I156)</f>
        <v>0.13432765894884058</v>
      </c>
    </row>
    <row r="154" spans="1:10" x14ac:dyDescent="0.3">
      <c r="A154" s="60"/>
      <c r="B154" s="60"/>
      <c r="C154" s="60"/>
      <c r="D154" s="11" t="s">
        <v>297</v>
      </c>
      <c r="E154" s="11"/>
      <c r="F154" s="17" t="s">
        <v>298</v>
      </c>
      <c r="G154" s="13">
        <v>37.049999999999997</v>
      </c>
      <c r="H154" s="14">
        <v>31.19</v>
      </c>
      <c r="I154" s="15">
        <f t="shared" si="22"/>
        <v>-0.15816464237516858</v>
      </c>
      <c r="J154" s="64"/>
    </row>
    <row r="155" spans="1:10" x14ac:dyDescent="0.3">
      <c r="A155" s="62"/>
      <c r="B155" s="62"/>
      <c r="C155" s="62"/>
      <c r="D155" s="11" t="s">
        <v>288</v>
      </c>
      <c r="E155" s="11"/>
      <c r="F155" s="17" t="s">
        <v>290</v>
      </c>
      <c r="G155" s="13">
        <v>120.36</v>
      </c>
      <c r="H155" s="14">
        <v>177.77</v>
      </c>
      <c r="I155" s="15">
        <f t="shared" si="22"/>
        <v>0.47698570953805253</v>
      </c>
      <c r="J155" s="64"/>
    </row>
    <row r="156" spans="1:10" x14ac:dyDescent="0.3">
      <c r="A156" s="63"/>
      <c r="B156" s="63"/>
      <c r="C156" s="63"/>
      <c r="D156" s="11" t="s">
        <v>299</v>
      </c>
      <c r="E156" s="11"/>
      <c r="F156" s="17" t="s">
        <v>300</v>
      </c>
      <c r="G156" s="13">
        <v>26.31</v>
      </c>
      <c r="H156" s="14">
        <v>28.59</v>
      </c>
      <c r="I156" s="15">
        <f t="shared" si="22"/>
        <v>8.6659064994298873E-2</v>
      </c>
      <c r="J156" s="64"/>
    </row>
    <row r="157" spans="1:10" x14ac:dyDescent="0.3">
      <c r="A157" s="59">
        <v>43119</v>
      </c>
      <c r="B157" s="59">
        <v>43483</v>
      </c>
      <c r="C157" s="59" t="s">
        <v>98</v>
      </c>
      <c r="D157" s="11" t="s">
        <v>301</v>
      </c>
      <c r="E157" s="11"/>
      <c r="F157" s="17" t="s">
        <v>305</v>
      </c>
      <c r="G157" s="24">
        <v>54.11</v>
      </c>
      <c r="H157" s="14">
        <v>36.65</v>
      </c>
      <c r="I157" s="15">
        <f t="shared" si="22"/>
        <v>-0.32267603030863057</v>
      </c>
      <c r="J157" s="64">
        <f>AVERAGE(I157:I160)</f>
        <v>-4.135203042135363E-2</v>
      </c>
    </row>
    <row r="158" spans="1:10" x14ac:dyDescent="0.3">
      <c r="A158" s="60"/>
      <c r="B158" s="60"/>
      <c r="C158" s="60"/>
      <c r="D158" s="11" t="s">
        <v>302</v>
      </c>
      <c r="E158" s="11"/>
      <c r="F158" s="17" t="s">
        <v>306</v>
      </c>
      <c r="G158" s="24">
        <v>21.22</v>
      </c>
      <c r="H158" s="14">
        <v>22.25</v>
      </c>
      <c r="I158" s="15">
        <f t="shared" si="22"/>
        <v>4.8539114043355314E-2</v>
      </c>
      <c r="J158" s="64"/>
    </row>
    <row r="159" spans="1:10" x14ac:dyDescent="0.3">
      <c r="A159" s="62"/>
      <c r="B159" s="62"/>
      <c r="C159" s="62"/>
      <c r="D159" s="11" t="s">
        <v>303</v>
      </c>
      <c r="E159" s="11"/>
      <c r="F159" s="17" t="s">
        <v>307</v>
      </c>
      <c r="G159" s="24">
        <v>81.44</v>
      </c>
      <c r="H159" s="14">
        <v>72.92</v>
      </c>
      <c r="I159" s="15">
        <f t="shared" si="22"/>
        <v>-0.10461689587426326</v>
      </c>
      <c r="J159" s="64"/>
    </row>
    <row r="160" spans="1:10" x14ac:dyDescent="0.3">
      <c r="A160" s="63"/>
      <c r="B160" s="63"/>
      <c r="C160" s="63"/>
      <c r="D160" s="11" t="s">
        <v>304</v>
      </c>
      <c r="E160" s="11"/>
      <c r="F160" s="17" t="s">
        <v>308</v>
      </c>
      <c r="G160" s="24">
        <v>53.95</v>
      </c>
      <c r="H160" s="14">
        <v>65.459999999999994</v>
      </c>
      <c r="I160" s="15">
        <f t="shared" si="22"/>
        <v>0.21334569045412399</v>
      </c>
      <c r="J160" s="64"/>
    </row>
    <row r="161" spans="1:10" x14ac:dyDescent="0.3">
      <c r="A161" s="59">
        <v>43175</v>
      </c>
      <c r="B161" s="59">
        <v>43539</v>
      </c>
      <c r="C161" s="59" t="s">
        <v>99</v>
      </c>
      <c r="D161" s="27" t="s">
        <v>11</v>
      </c>
      <c r="E161" s="27"/>
      <c r="F161" s="14" t="s">
        <v>289</v>
      </c>
      <c r="G161" s="24">
        <v>66.819999999999993</v>
      </c>
      <c r="H161" s="14">
        <v>55.6</v>
      </c>
      <c r="I161" s="15">
        <f t="shared" si="22"/>
        <v>-0.16791379826399266</v>
      </c>
      <c r="J161" s="64">
        <f>AVERAGE(I161:I164)</f>
        <v>-0.1022526673853866</v>
      </c>
    </row>
    <row r="162" spans="1:10" x14ac:dyDescent="0.3">
      <c r="A162" s="60"/>
      <c r="B162" s="60"/>
      <c r="C162" s="60"/>
      <c r="D162" s="27" t="s">
        <v>267</v>
      </c>
      <c r="E162" s="27"/>
      <c r="F162" s="14" t="s">
        <v>268</v>
      </c>
      <c r="G162" s="24">
        <v>286.07499999999999</v>
      </c>
      <c r="H162" s="14">
        <v>329.87</v>
      </c>
      <c r="I162" s="15">
        <f t="shared" si="22"/>
        <v>0.15308922485362242</v>
      </c>
      <c r="J162" s="64"/>
    </row>
    <row r="163" spans="1:10" x14ac:dyDescent="0.3">
      <c r="A163" s="62"/>
      <c r="B163" s="62"/>
      <c r="C163" s="62"/>
      <c r="D163" s="27" t="s">
        <v>299</v>
      </c>
      <c r="E163" s="27"/>
      <c r="F163" s="14" t="s">
        <v>300</v>
      </c>
      <c r="G163" s="24">
        <v>26.22</v>
      </c>
      <c r="H163" s="14">
        <v>26.84</v>
      </c>
      <c r="I163" s="15">
        <f t="shared" si="22"/>
        <v>2.3646071700991644E-2</v>
      </c>
      <c r="J163" s="64"/>
    </row>
    <row r="164" spans="1:10" x14ac:dyDescent="0.3">
      <c r="A164" s="63"/>
      <c r="B164" s="63"/>
      <c r="C164" s="63"/>
      <c r="D164" s="27" t="s">
        <v>309</v>
      </c>
      <c r="E164" s="27"/>
      <c r="F164" s="14" t="s">
        <v>310</v>
      </c>
      <c r="G164" s="24">
        <v>74.36</v>
      </c>
      <c r="H164" s="14">
        <v>43.29</v>
      </c>
      <c r="I164" s="15">
        <f t="shared" si="22"/>
        <v>-0.41783216783216781</v>
      </c>
      <c r="J164" s="64"/>
    </row>
    <row r="165" spans="1:10" x14ac:dyDescent="0.3">
      <c r="A165" s="59">
        <v>43238</v>
      </c>
      <c r="B165" s="59">
        <v>43602</v>
      </c>
      <c r="C165" s="59" t="s">
        <v>100</v>
      </c>
      <c r="D165" s="27" t="s">
        <v>183</v>
      </c>
      <c r="E165" s="27"/>
      <c r="F165" s="26" t="s">
        <v>295</v>
      </c>
      <c r="G165" s="24">
        <v>39.020000000000003</v>
      </c>
      <c r="H165" s="14">
        <v>42.2</v>
      </c>
      <c r="I165" s="15">
        <f t="shared" si="22"/>
        <v>8.1496668375192094E-2</v>
      </c>
      <c r="J165" s="64">
        <f>AVERAGE(I165:I168)</f>
        <v>5.2284984857294076E-2</v>
      </c>
    </row>
    <row r="166" spans="1:10" x14ac:dyDescent="0.3">
      <c r="A166" s="60"/>
      <c r="B166" s="60"/>
      <c r="C166" s="60"/>
      <c r="D166" s="27" t="s">
        <v>311</v>
      </c>
      <c r="E166" s="27"/>
      <c r="F166" s="26" t="s">
        <v>313</v>
      </c>
      <c r="G166" s="24">
        <v>117.38</v>
      </c>
      <c r="H166" s="14">
        <v>135.06</v>
      </c>
      <c r="I166" s="15">
        <f t="shared" si="22"/>
        <v>0.15062191173964901</v>
      </c>
      <c r="J166" s="64"/>
    </row>
    <row r="167" spans="1:10" x14ac:dyDescent="0.3">
      <c r="A167" s="62"/>
      <c r="B167" s="62"/>
      <c r="C167" s="62"/>
      <c r="D167" s="27" t="s">
        <v>11</v>
      </c>
      <c r="E167" s="27"/>
      <c r="F167" s="26" t="s">
        <v>289</v>
      </c>
      <c r="G167" s="24">
        <v>66.13</v>
      </c>
      <c r="H167" s="14">
        <v>52.88</v>
      </c>
      <c r="I167" s="15">
        <f t="shared" si="22"/>
        <v>-0.20036292151822155</v>
      </c>
      <c r="J167" s="64"/>
    </row>
    <row r="168" spans="1:10" x14ac:dyDescent="0.3">
      <c r="A168" s="63"/>
      <c r="B168" s="63"/>
      <c r="C168" s="63"/>
      <c r="D168" s="27" t="s">
        <v>312</v>
      </c>
      <c r="E168" s="27"/>
      <c r="F168" s="26" t="s">
        <v>314</v>
      </c>
      <c r="G168" s="24">
        <v>32.19</v>
      </c>
      <c r="H168" s="14">
        <v>37.9</v>
      </c>
      <c r="I168" s="15">
        <f t="shared" si="22"/>
        <v>0.17738428083255675</v>
      </c>
      <c r="J168" s="64"/>
    </row>
    <row r="169" spans="1:10" x14ac:dyDescent="0.3">
      <c r="A169" s="59">
        <v>43301</v>
      </c>
      <c r="B169" s="59">
        <v>43665</v>
      </c>
      <c r="C169" s="59" t="s">
        <v>101</v>
      </c>
      <c r="D169" s="25" t="s">
        <v>315</v>
      </c>
      <c r="E169" s="25"/>
      <c r="F169" s="26" t="s">
        <v>319</v>
      </c>
      <c r="G169" s="13">
        <v>59.84</v>
      </c>
      <c r="H169" s="14">
        <v>55.56</v>
      </c>
      <c r="I169" s="15">
        <f t="shared" si="22"/>
        <v>-7.1524064171123003E-2</v>
      </c>
      <c r="J169" s="64">
        <f>AVERAGE(I169:I172)</f>
        <v>-0.17647019810909501</v>
      </c>
    </row>
    <row r="170" spans="1:10" x14ac:dyDescent="0.3">
      <c r="A170" s="60"/>
      <c r="B170" s="60"/>
      <c r="C170" s="60"/>
      <c r="D170" s="25" t="s">
        <v>316</v>
      </c>
      <c r="E170" s="25"/>
      <c r="F170" s="26" t="s">
        <v>320</v>
      </c>
      <c r="G170" s="13">
        <v>177.81</v>
      </c>
      <c r="H170" s="14">
        <v>198.47</v>
      </c>
      <c r="I170" s="15">
        <f t="shared" si="22"/>
        <v>0.11619144030144524</v>
      </c>
      <c r="J170" s="64"/>
    </row>
    <row r="171" spans="1:10" x14ac:dyDescent="0.3">
      <c r="A171" s="62"/>
      <c r="B171" s="62"/>
      <c r="C171" s="62"/>
      <c r="D171" s="25" t="s">
        <v>317</v>
      </c>
      <c r="E171" s="25"/>
      <c r="F171" s="26" t="s">
        <v>321</v>
      </c>
      <c r="G171" s="13">
        <v>19.91</v>
      </c>
      <c r="H171" s="14">
        <v>7.81</v>
      </c>
      <c r="I171" s="15">
        <f t="shared" si="22"/>
        <v>-0.60773480662983426</v>
      </c>
      <c r="J171" s="64"/>
    </row>
    <row r="172" spans="1:10" x14ac:dyDescent="0.3">
      <c r="A172" s="63"/>
      <c r="B172" s="63"/>
      <c r="C172" s="63"/>
      <c r="D172" s="25" t="s">
        <v>318</v>
      </c>
      <c r="E172" s="25"/>
      <c r="F172" s="26" t="s">
        <v>322</v>
      </c>
      <c r="G172" s="13">
        <v>65.260000000000005</v>
      </c>
      <c r="H172" s="14">
        <v>55.94</v>
      </c>
      <c r="I172" s="15">
        <f t="shared" si="22"/>
        <v>-0.142813361936868</v>
      </c>
      <c r="J172" s="64"/>
    </row>
    <row r="173" spans="1:10" x14ac:dyDescent="0.3">
      <c r="A173" s="59">
        <v>43364</v>
      </c>
      <c r="B173" s="59">
        <v>43728</v>
      </c>
      <c r="C173" s="59" t="s">
        <v>102</v>
      </c>
      <c r="D173" s="11" t="s">
        <v>323</v>
      </c>
      <c r="E173" s="11"/>
      <c r="F173" s="17" t="s">
        <v>325</v>
      </c>
      <c r="G173" s="24">
        <v>159.35</v>
      </c>
      <c r="H173" s="14">
        <v>118.9</v>
      </c>
      <c r="I173" s="15">
        <f t="shared" si="22"/>
        <v>-0.25384374019454026</v>
      </c>
      <c r="J173" s="64">
        <f>AVERAGE(I173:I176)</f>
        <v>-0.23323711337455338</v>
      </c>
    </row>
    <row r="174" spans="1:10" x14ac:dyDescent="0.3">
      <c r="A174" s="60"/>
      <c r="B174" s="60"/>
      <c r="C174" s="60"/>
      <c r="D174" s="11" t="s">
        <v>286</v>
      </c>
      <c r="E174" s="11"/>
      <c r="F174" s="17" t="s">
        <v>292</v>
      </c>
      <c r="G174" s="24">
        <v>16.59</v>
      </c>
      <c r="H174" s="14">
        <v>8.66</v>
      </c>
      <c r="I174" s="15">
        <f t="shared" si="22"/>
        <v>-0.47799879445449067</v>
      </c>
      <c r="J174" s="64"/>
    </row>
    <row r="175" spans="1:10" x14ac:dyDescent="0.3">
      <c r="A175" s="62"/>
      <c r="B175" s="62"/>
      <c r="C175" s="62"/>
      <c r="D175" s="11" t="s">
        <v>284</v>
      </c>
      <c r="E175" s="11"/>
      <c r="F175" s="17" t="s">
        <v>285</v>
      </c>
      <c r="G175" s="24">
        <v>122.74</v>
      </c>
      <c r="H175" s="14">
        <v>85.99</v>
      </c>
      <c r="I175" s="15">
        <f t="shared" si="22"/>
        <v>-0.2994133941665309</v>
      </c>
      <c r="J175" s="64"/>
    </row>
    <row r="176" spans="1:10" x14ac:dyDescent="0.3">
      <c r="A176" s="63"/>
      <c r="B176" s="63"/>
      <c r="C176" s="63"/>
      <c r="D176" s="11" t="s">
        <v>324</v>
      </c>
      <c r="E176" s="11"/>
      <c r="F176" s="17" t="s">
        <v>326</v>
      </c>
      <c r="G176" s="24">
        <v>70.900000000000006</v>
      </c>
      <c r="H176" s="14">
        <v>77.87</v>
      </c>
      <c r="I176" s="15">
        <f t="shared" si="22"/>
        <v>9.8307475317348292E-2</v>
      </c>
      <c r="J176" s="64"/>
    </row>
    <row r="177" spans="1:10" x14ac:dyDescent="0.3">
      <c r="A177" s="59">
        <v>43420</v>
      </c>
      <c r="B177" s="59">
        <v>43784</v>
      </c>
      <c r="C177" s="59" t="s">
        <v>103</v>
      </c>
      <c r="D177" s="28" t="s">
        <v>324</v>
      </c>
      <c r="E177" s="28"/>
      <c r="F177" s="29" t="s">
        <v>326</v>
      </c>
      <c r="G177" s="13">
        <v>77.099999999999994</v>
      </c>
      <c r="H177" s="14">
        <v>78.790000000000006</v>
      </c>
      <c r="I177" s="15">
        <f t="shared" si="22"/>
        <v>2.1919584954604554E-2</v>
      </c>
      <c r="J177" s="64">
        <f>AVERAGE(I177:I180)</f>
        <v>-7.3055819273560613E-2</v>
      </c>
    </row>
    <row r="178" spans="1:10" x14ac:dyDescent="0.3">
      <c r="A178" s="60"/>
      <c r="B178" s="60"/>
      <c r="C178" s="60"/>
      <c r="D178" s="30" t="s">
        <v>284</v>
      </c>
      <c r="E178" s="67"/>
      <c r="F178" s="31" t="s">
        <v>285</v>
      </c>
      <c r="G178" s="13">
        <v>121.49</v>
      </c>
      <c r="H178" s="14">
        <v>90.43</v>
      </c>
      <c r="I178" s="15">
        <f t="shared" si="22"/>
        <v>-0.25565890196724006</v>
      </c>
      <c r="J178" s="64"/>
    </row>
    <row r="179" spans="1:10" x14ac:dyDescent="0.3">
      <c r="A179" s="62"/>
      <c r="B179" s="62"/>
      <c r="C179" s="62"/>
      <c r="D179" s="32" t="s">
        <v>327</v>
      </c>
      <c r="E179" s="32"/>
      <c r="F179" s="33" t="s">
        <v>329</v>
      </c>
      <c r="G179" s="13">
        <v>26.38</v>
      </c>
      <c r="H179" s="14">
        <v>22.72</v>
      </c>
      <c r="I179" s="15">
        <f t="shared" si="22"/>
        <v>-0.13874147081122068</v>
      </c>
      <c r="J179" s="64"/>
    </row>
    <row r="180" spans="1:10" x14ac:dyDescent="0.3">
      <c r="A180" s="63"/>
      <c r="B180" s="63"/>
      <c r="C180" s="63"/>
      <c r="D180" s="28" t="s">
        <v>328</v>
      </c>
      <c r="E180" s="28"/>
      <c r="F180" s="29" t="s">
        <v>330</v>
      </c>
      <c r="G180" s="13">
        <v>46.6</v>
      </c>
      <c r="H180" s="14">
        <v>50.34</v>
      </c>
      <c r="I180" s="15">
        <f t="shared" si="22"/>
        <v>8.0257510729613735E-2</v>
      </c>
      <c r="J180" s="64"/>
    </row>
    <row r="181" spans="1:10" x14ac:dyDescent="0.3">
      <c r="A181" s="59">
        <v>43483</v>
      </c>
      <c r="B181" s="59">
        <v>43847</v>
      </c>
      <c r="C181" s="59" t="s">
        <v>104</v>
      </c>
      <c r="D181" s="34" t="s">
        <v>328</v>
      </c>
      <c r="E181" s="34"/>
      <c r="F181" s="35" t="s">
        <v>330</v>
      </c>
      <c r="G181" s="24">
        <v>38.229999999999997</v>
      </c>
      <c r="H181" s="14">
        <v>68.260000000000005</v>
      </c>
      <c r="I181" s="15">
        <f t="shared" si="22"/>
        <v>0.78550876275176584</v>
      </c>
      <c r="J181" s="64">
        <f>AVERAGE(I181:I184)</f>
        <v>0.53445054098545297</v>
      </c>
    </row>
    <row r="182" spans="1:10" x14ac:dyDescent="0.3">
      <c r="A182" s="60"/>
      <c r="B182" s="60"/>
      <c r="C182" s="60"/>
      <c r="D182" s="28" t="s">
        <v>331</v>
      </c>
      <c r="E182" s="28"/>
      <c r="F182" s="28" t="s">
        <v>333</v>
      </c>
      <c r="G182" s="24">
        <v>72.47</v>
      </c>
      <c r="H182" s="14">
        <v>114.78</v>
      </c>
      <c r="I182" s="15">
        <f t="shared" si="22"/>
        <v>0.58382779080999048</v>
      </c>
      <c r="J182" s="64"/>
    </row>
    <row r="183" spans="1:10" x14ac:dyDescent="0.3">
      <c r="A183" s="62"/>
      <c r="B183" s="62"/>
      <c r="C183" s="62"/>
      <c r="D183" s="32" t="s">
        <v>332</v>
      </c>
      <c r="E183" s="32"/>
      <c r="F183" s="33" t="s">
        <v>334</v>
      </c>
      <c r="G183" s="24">
        <v>34.090000000000003</v>
      </c>
      <c r="H183" s="14">
        <v>62.85</v>
      </c>
      <c r="I183" s="15">
        <f t="shared" si="22"/>
        <v>0.84364916397770595</v>
      </c>
      <c r="J183" s="64"/>
    </row>
    <row r="184" spans="1:10" x14ac:dyDescent="0.3">
      <c r="A184" s="63"/>
      <c r="B184" s="63"/>
      <c r="C184" s="63"/>
      <c r="D184" s="32" t="s">
        <v>252</v>
      </c>
      <c r="E184" s="32"/>
      <c r="F184" s="33" t="s">
        <v>253</v>
      </c>
      <c r="G184" s="24">
        <v>68.099999999999994</v>
      </c>
      <c r="H184" s="14">
        <v>62.98</v>
      </c>
      <c r="I184" s="15">
        <f t="shared" si="22"/>
        <v>-7.5183553597650499E-2</v>
      </c>
      <c r="J184" s="64"/>
    </row>
    <row r="185" spans="1:10" x14ac:dyDescent="0.3">
      <c r="A185" s="59">
        <v>43539</v>
      </c>
      <c r="B185" s="59">
        <v>43910</v>
      </c>
      <c r="C185" s="59" t="s">
        <v>105</v>
      </c>
      <c r="D185" s="11" t="s">
        <v>335</v>
      </c>
      <c r="E185" s="11"/>
      <c r="F185" s="17" t="s">
        <v>336</v>
      </c>
      <c r="G185" s="13">
        <v>81.34</v>
      </c>
      <c r="H185" s="14">
        <v>68.819999999999993</v>
      </c>
      <c r="I185" s="15">
        <f t="shared" si="22"/>
        <v>-0.15392180968773062</v>
      </c>
      <c r="J185" s="64">
        <f>AVERAGE(I185:I188)</f>
        <v>-0.31423400783242517</v>
      </c>
    </row>
    <row r="186" spans="1:10" x14ac:dyDescent="0.3">
      <c r="A186" s="60"/>
      <c r="B186" s="60"/>
      <c r="C186" s="60"/>
      <c r="D186" s="28" t="s">
        <v>205</v>
      </c>
      <c r="E186" s="28"/>
      <c r="F186" s="28" t="s">
        <v>294</v>
      </c>
      <c r="G186" s="13">
        <v>92.02</v>
      </c>
      <c r="H186" s="14">
        <v>47.75</v>
      </c>
      <c r="I186" s="15">
        <f t="shared" si="22"/>
        <v>-0.48109106715931316</v>
      </c>
      <c r="J186" s="64"/>
    </row>
    <row r="187" spans="1:10" x14ac:dyDescent="0.3">
      <c r="A187" s="62"/>
      <c r="B187" s="62"/>
      <c r="C187" s="62"/>
      <c r="D187" s="32" t="s">
        <v>323</v>
      </c>
      <c r="E187" s="32"/>
      <c r="F187" s="36" t="s">
        <v>325</v>
      </c>
      <c r="G187" s="13">
        <v>142.18</v>
      </c>
      <c r="H187" s="14">
        <v>75.78</v>
      </c>
      <c r="I187" s="15">
        <f t="shared" si="22"/>
        <v>-0.46701364467576312</v>
      </c>
      <c r="J187" s="64"/>
    </row>
    <row r="188" spans="1:10" x14ac:dyDescent="0.3">
      <c r="A188" s="63"/>
      <c r="B188" s="63"/>
      <c r="C188" s="63"/>
      <c r="D188" s="28" t="s">
        <v>267</v>
      </c>
      <c r="E188" s="28"/>
      <c r="F188" s="29" t="s">
        <v>268</v>
      </c>
      <c r="G188" s="13">
        <v>329.87</v>
      </c>
      <c r="H188" s="14">
        <v>278.77</v>
      </c>
      <c r="I188" s="15">
        <f t="shared" si="22"/>
        <v>-0.15490950980689366</v>
      </c>
      <c r="J188" s="64"/>
    </row>
    <row r="189" spans="1:10" x14ac:dyDescent="0.3">
      <c r="A189" s="59">
        <v>43602</v>
      </c>
      <c r="B189" s="59">
        <v>43966</v>
      </c>
      <c r="C189" s="59" t="s">
        <v>106</v>
      </c>
      <c r="D189" s="28" t="s">
        <v>205</v>
      </c>
      <c r="E189" s="28"/>
      <c r="F189" s="29" t="s">
        <v>294</v>
      </c>
      <c r="G189" s="24">
        <v>79.055000000000007</v>
      </c>
      <c r="H189" s="14">
        <v>82.22</v>
      </c>
      <c r="I189" s="15">
        <f t="shared" si="22"/>
        <v>4.0035418379609E-2</v>
      </c>
      <c r="J189" s="64">
        <f>AVERAGE(I189:I192)</f>
        <v>-8.0539601615810946E-2</v>
      </c>
    </row>
    <row r="190" spans="1:10" x14ac:dyDescent="0.3">
      <c r="A190" s="60"/>
      <c r="B190" s="60"/>
      <c r="C190" s="60"/>
      <c r="D190" s="28" t="s">
        <v>337</v>
      </c>
      <c r="E190" s="28"/>
      <c r="F190" s="29" t="s">
        <v>338</v>
      </c>
      <c r="G190" s="24">
        <v>38.465000000000003</v>
      </c>
      <c r="H190" s="14">
        <v>44.41</v>
      </c>
      <c r="I190" s="15">
        <f t="shared" si="22"/>
        <v>0.15455608995190406</v>
      </c>
      <c r="J190" s="64"/>
    </row>
    <row r="191" spans="1:10" x14ac:dyDescent="0.3">
      <c r="A191" s="62"/>
      <c r="B191" s="62"/>
      <c r="C191" s="62"/>
      <c r="D191" s="11" t="s">
        <v>288</v>
      </c>
      <c r="E191" s="11"/>
      <c r="F191" s="17" t="s">
        <v>290</v>
      </c>
      <c r="G191" s="24">
        <v>142.61000000000001</v>
      </c>
      <c r="H191" s="14">
        <v>138.72999999999999</v>
      </c>
      <c r="I191" s="15">
        <f t="shared" si="22"/>
        <v>-2.7207068228034648E-2</v>
      </c>
      <c r="J191" s="64"/>
    </row>
    <row r="192" spans="1:10" x14ac:dyDescent="0.3">
      <c r="A192" s="63"/>
      <c r="B192" s="63"/>
      <c r="C192" s="63"/>
      <c r="D192" s="32" t="s">
        <v>265</v>
      </c>
      <c r="E192" s="32"/>
      <c r="F192" s="33" t="s">
        <v>266</v>
      </c>
      <c r="G192" s="24">
        <v>54.03</v>
      </c>
      <c r="H192" s="14">
        <v>27.58</v>
      </c>
      <c r="I192" s="15">
        <f t="shared" si="22"/>
        <v>-0.4895428465667222</v>
      </c>
      <c r="J192" s="64"/>
    </row>
    <row r="193" spans="1:10" x14ac:dyDescent="0.3">
      <c r="A193" s="59">
        <v>43665</v>
      </c>
      <c r="B193" s="59">
        <v>44029</v>
      </c>
      <c r="C193" s="59" t="s">
        <v>107</v>
      </c>
      <c r="D193" s="28" t="s">
        <v>205</v>
      </c>
      <c r="E193" s="28"/>
      <c r="F193" s="29" t="s">
        <v>294</v>
      </c>
      <c r="G193" s="24">
        <v>61.4</v>
      </c>
      <c r="H193" s="14">
        <v>89.91</v>
      </c>
      <c r="I193" s="15">
        <f t="shared" si="22"/>
        <v>0.46433224755700331</v>
      </c>
      <c r="J193" s="64">
        <f>AVERAGE(I193:I196)</f>
        <v>0.7680497587254036</v>
      </c>
    </row>
    <row r="194" spans="1:10" x14ac:dyDescent="0.3">
      <c r="A194" s="60"/>
      <c r="B194" s="60"/>
      <c r="C194" s="60"/>
      <c r="D194" s="28" t="s">
        <v>339</v>
      </c>
      <c r="E194" s="28"/>
      <c r="F194" s="37" t="s">
        <v>342</v>
      </c>
      <c r="G194" s="24">
        <v>39.15</v>
      </c>
      <c r="H194" s="14">
        <v>29.44</v>
      </c>
      <c r="I194" s="15">
        <f t="shared" si="22"/>
        <v>-0.24802043422733067</v>
      </c>
      <c r="J194" s="64"/>
    </row>
    <row r="195" spans="1:10" x14ac:dyDescent="0.3">
      <c r="A195" s="62"/>
      <c r="B195" s="62"/>
      <c r="C195" s="62"/>
      <c r="D195" s="28" t="s">
        <v>340</v>
      </c>
      <c r="E195" s="28"/>
      <c r="F195" s="38" t="s">
        <v>343</v>
      </c>
      <c r="G195" s="24">
        <v>47.95</v>
      </c>
      <c r="H195" s="14">
        <v>218.59</v>
      </c>
      <c r="I195" s="15">
        <f t="shared" si="22"/>
        <v>3.5587069864442125</v>
      </c>
      <c r="J195" s="64"/>
    </row>
    <row r="196" spans="1:10" x14ac:dyDescent="0.3">
      <c r="A196" s="63"/>
      <c r="B196" s="63"/>
      <c r="C196" s="63"/>
      <c r="D196" s="28" t="s">
        <v>341</v>
      </c>
      <c r="E196" s="28"/>
      <c r="F196" s="36" t="s">
        <v>344</v>
      </c>
      <c r="G196" s="24">
        <v>56.564999999999998</v>
      </c>
      <c r="H196" s="14">
        <v>16.809999999999999</v>
      </c>
      <c r="I196" s="15">
        <f t="shared" si="22"/>
        <v>-0.70281976487227082</v>
      </c>
      <c r="J196" s="64"/>
    </row>
    <row r="197" spans="1:10" x14ac:dyDescent="0.3">
      <c r="A197" s="59">
        <v>43728</v>
      </c>
      <c r="B197" s="59">
        <v>44092</v>
      </c>
      <c r="C197" s="59" t="s">
        <v>108</v>
      </c>
      <c r="D197" s="39" t="s">
        <v>25</v>
      </c>
      <c r="E197" s="39"/>
      <c r="F197" s="40" t="s">
        <v>347</v>
      </c>
      <c r="G197" s="24">
        <v>30.93</v>
      </c>
      <c r="H197" s="14">
        <v>49.5</v>
      </c>
      <c r="I197" s="15">
        <f t="shared" si="22"/>
        <v>0.60038797284190104</v>
      </c>
      <c r="J197" s="64">
        <f>AVERAGE(I197:I200)</f>
        <v>0.12139658623325586</v>
      </c>
    </row>
    <row r="198" spans="1:10" x14ac:dyDescent="0.3">
      <c r="A198" s="60"/>
      <c r="B198" s="60"/>
      <c r="C198" s="60"/>
      <c r="D198" s="11" t="s">
        <v>267</v>
      </c>
      <c r="E198" s="11"/>
      <c r="F198" s="17" t="s">
        <v>268</v>
      </c>
      <c r="G198" s="24">
        <v>235.69</v>
      </c>
      <c r="H198" s="14">
        <v>274.48</v>
      </c>
      <c r="I198" s="15">
        <f t="shared" si="22"/>
        <v>0.16458059315202189</v>
      </c>
      <c r="J198" s="64"/>
    </row>
    <row r="199" spans="1:10" x14ac:dyDescent="0.3">
      <c r="A199" s="62"/>
      <c r="B199" s="62"/>
      <c r="C199" s="62"/>
      <c r="D199" s="32" t="s">
        <v>345</v>
      </c>
      <c r="E199" s="32"/>
      <c r="F199" s="33" t="s">
        <v>348</v>
      </c>
      <c r="G199" s="24">
        <v>17.105</v>
      </c>
      <c r="H199" s="14">
        <v>9.74</v>
      </c>
      <c r="I199" s="15">
        <f t="shared" si="22"/>
        <v>-0.4305758550131541</v>
      </c>
      <c r="J199" s="64"/>
    </row>
    <row r="200" spans="1:10" x14ac:dyDescent="0.3">
      <c r="A200" s="63"/>
      <c r="B200" s="63"/>
      <c r="C200" s="63"/>
      <c r="D200" s="28" t="s">
        <v>346</v>
      </c>
      <c r="E200" s="28"/>
      <c r="F200" s="28" t="s">
        <v>349</v>
      </c>
      <c r="G200" s="24">
        <v>18.850000000000001</v>
      </c>
      <c r="H200" s="14">
        <v>21.7</v>
      </c>
      <c r="I200" s="15">
        <f t="shared" si="22"/>
        <v>0.1511936339522546</v>
      </c>
      <c r="J200" s="64"/>
    </row>
    <row r="201" spans="1:10" x14ac:dyDescent="0.3">
      <c r="A201" s="59">
        <v>43784</v>
      </c>
      <c r="B201" s="59">
        <v>44155</v>
      </c>
      <c r="C201" s="59" t="s">
        <v>109</v>
      </c>
      <c r="D201" s="28" t="s">
        <v>350</v>
      </c>
      <c r="E201" s="28"/>
      <c r="F201" s="37" t="s">
        <v>352</v>
      </c>
      <c r="G201" s="24">
        <v>13.61</v>
      </c>
      <c r="H201" s="14">
        <v>7.49</v>
      </c>
      <c r="I201" s="15">
        <f t="shared" si="22"/>
        <v>-0.44966936076414399</v>
      </c>
      <c r="J201" s="64">
        <f>AVERAGE(I201:I204)</f>
        <v>-0.19456980357418219</v>
      </c>
    </row>
    <row r="202" spans="1:10" x14ac:dyDescent="0.3">
      <c r="A202" s="60"/>
      <c r="B202" s="60"/>
      <c r="C202" s="60"/>
      <c r="D202" s="32" t="s">
        <v>265</v>
      </c>
      <c r="E202" s="32"/>
      <c r="F202" s="17" t="s">
        <v>266</v>
      </c>
      <c r="G202" s="24">
        <v>39.82</v>
      </c>
      <c r="H202" s="14">
        <v>30.12</v>
      </c>
      <c r="I202" s="15">
        <f t="shared" si="22"/>
        <v>-0.24359618282270212</v>
      </c>
      <c r="J202" s="64"/>
    </row>
    <row r="203" spans="1:10" x14ac:dyDescent="0.3">
      <c r="A203" s="62"/>
      <c r="B203" s="62"/>
      <c r="C203" s="62"/>
      <c r="D203" s="28" t="s">
        <v>21</v>
      </c>
      <c r="E203" s="28"/>
      <c r="F203" s="38" t="s">
        <v>353</v>
      </c>
      <c r="G203" s="24">
        <v>30.08</v>
      </c>
      <c r="H203" s="14">
        <v>25.42</v>
      </c>
      <c r="I203" s="15">
        <f t="shared" si="22"/>
        <v>-0.15492021276595735</v>
      </c>
      <c r="J203" s="64"/>
    </row>
    <row r="204" spans="1:10" x14ac:dyDescent="0.3">
      <c r="A204" s="63"/>
      <c r="B204" s="63"/>
      <c r="C204" s="63"/>
      <c r="D204" s="28" t="s">
        <v>351</v>
      </c>
      <c r="E204" s="28"/>
      <c r="F204" s="37" t="s">
        <v>354</v>
      </c>
      <c r="G204" s="24">
        <v>133.75</v>
      </c>
      <c r="H204" s="14">
        <v>143.1</v>
      </c>
      <c r="I204" s="15">
        <f t="shared" si="22"/>
        <v>6.9906542056074716E-2</v>
      </c>
      <c r="J204" s="64"/>
    </row>
    <row r="205" spans="1:10" x14ac:dyDescent="0.3">
      <c r="A205" s="59">
        <v>43847</v>
      </c>
      <c r="B205" s="59">
        <v>44211</v>
      </c>
      <c r="C205" s="59" t="s">
        <v>110</v>
      </c>
      <c r="D205" s="28" t="s">
        <v>172</v>
      </c>
      <c r="E205" s="28"/>
      <c r="F205" s="29" t="s">
        <v>195</v>
      </c>
      <c r="G205" s="24">
        <v>34.04</v>
      </c>
      <c r="H205" s="14">
        <v>42.5</v>
      </c>
      <c r="I205" s="15">
        <f t="shared" si="22"/>
        <v>0.24853113983548769</v>
      </c>
      <c r="J205" s="64">
        <f>AVERAGE(I205:I208)</f>
        <v>0.22617411551950325</v>
      </c>
    </row>
    <row r="206" spans="1:10" x14ac:dyDescent="0.3">
      <c r="A206" s="60"/>
      <c r="B206" s="60"/>
      <c r="C206" s="60"/>
      <c r="D206" s="28" t="s">
        <v>350</v>
      </c>
      <c r="E206" s="28"/>
      <c r="F206" s="29" t="s">
        <v>352</v>
      </c>
      <c r="G206" s="24">
        <v>11.87</v>
      </c>
      <c r="H206" s="14">
        <v>10.51</v>
      </c>
      <c r="I206" s="15">
        <f t="shared" si="22"/>
        <v>-0.11457455770850877</v>
      </c>
      <c r="J206" s="64"/>
    </row>
    <row r="207" spans="1:10" x14ac:dyDescent="0.3">
      <c r="A207" s="62"/>
      <c r="B207" s="62"/>
      <c r="C207" s="62"/>
      <c r="D207" s="32" t="s">
        <v>355</v>
      </c>
      <c r="E207" s="32"/>
      <c r="F207" s="33" t="s">
        <v>356</v>
      </c>
      <c r="G207" s="24">
        <v>32.28</v>
      </c>
      <c r="H207" s="14">
        <v>43.48</v>
      </c>
      <c r="I207" s="15">
        <f t="shared" si="22"/>
        <v>0.34696406443618333</v>
      </c>
      <c r="J207" s="64"/>
    </row>
    <row r="208" spans="1:10" x14ac:dyDescent="0.3">
      <c r="A208" s="63"/>
      <c r="B208" s="63"/>
      <c r="C208" s="63"/>
      <c r="D208" s="11" t="s">
        <v>288</v>
      </c>
      <c r="E208" s="11"/>
      <c r="F208" s="17" t="s">
        <v>290</v>
      </c>
      <c r="G208" s="24">
        <v>137.03</v>
      </c>
      <c r="H208" s="14">
        <v>195.1</v>
      </c>
      <c r="I208" s="15">
        <f t="shared" si="22"/>
        <v>0.42377581551485077</v>
      </c>
      <c r="J208" s="64"/>
    </row>
    <row r="209" spans="1:10" x14ac:dyDescent="0.3">
      <c r="A209" s="59">
        <v>43910</v>
      </c>
      <c r="B209" s="59">
        <v>44274</v>
      </c>
      <c r="C209" s="59" t="s">
        <v>111</v>
      </c>
      <c r="D209" s="28" t="s">
        <v>357</v>
      </c>
      <c r="E209" s="28"/>
      <c r="F209" s="41" t="s">
        <v>359</v>
      </c>
      <c r="G209" s="24">
        <v>15.15</v>
      </c>
      <c r="H209" s="14">
        <v>41.81</v>
      </c>
      <c r="I209" s="15">
        <f t="shared" si="22"/>
        <v>1.7597359735973597</v>
      </c>
      <c r="J209" s="64">
        <f>AVERAGE(I209:I212)</f>
        <v>1.7799935591225298</v>
      </c>
    </row>
    <row r="210" spans="1:10" x14ac:dyDescent="0.3">
      <c r="A210" s="60"/>
      <c r="B210" s="60"/>
      <c r="C210" s="60"/>
      <c r="D210" s="28" t="s">
        <v>358</v>
      </c>
      <c r="E210" s="28"/>
      <c r="F210" s="37" t="s">
        <v>360</v>
      </c>
      <c r="G210" s="24">
        <v>68.73</v>
      </c>
      <c r="H210" s="14">
        <v>147.79</v>
      </c>
      <c r="I210" s="15">
        <f t="shared" si="22"/>
        <v>1.1502982685872252</v>
      </c>
      <c r="J210" s="64"/>
    </row>
    <row r="211" spans="1:10" x14ac:dyDescent="0.3">
      <c r="A211" s="62"/>
      <c r="B211" s="62"/>
      <c r="C211" s="62"/>
      <c r="D211" s="32" t="s">
        <v>28</v>
      </c>
      <c r="E211" s="32"/>
      <c r="F211" s="17" t="s">
        <v>361</v>
      </c>
      <c r="G211" s="24">
        <v>51.98</v>
      </c>
      <c r="H211" s="14">
        <v>238.34</v>
      </c>
      <c r="I211" s="15">
        <f t="shared" si="22"/>
        <v>3.585225086571759</v>
      </c>
      <c r="J211" s="64"/>
    </row>
    <row r="212" spans="1:10" x14ac:dyDescent="0.3">
      <c r="A212" s="63"/>
      <c r="B212" s="63"/>
      <c r="C212" s="63"/>
      <c r="D212" s="28" t="s">
        <v>375</v>
      </c>
      <c r="E212" s="28"/>
      <c r="F212" s="38" t="s">
        <v>362</v>
      </c>
      <c r="G212" s="24">
        <v>48.23</v>
      </c>
      <c r="H212" s="14">
        <v>78.36</v>
      </c>
      <c r="I212" s="15">
        <f t="shared" si="22"/>
        <v>0.62471490773377569</v>
      </c>
      <c r="J212" s="64"/>
    </row>
    <row r="213" spans="1:10" x14ac:dyDescent="0.3">
      <c r="A213" s="59">
        <v>43966</v>
      </c>
      <c r="B213" s="59">
        <v>44337</v>
      </c>
      <c r="C213" s="59" t="s">
        <v>112</v>
      </c>
      <c r="D213" s="28" t="s">
        <v>358</v>
      </c>
      <c r="E213" s="68"/>
      <c r="F213" s="42" t="s">
        <v>360</v>
      </c>
      <c r="G213" s="24">
        <v>85.06</v>
      </c>
      <c r="H213" s="14">
        <v>146.74</v>
      </c>
      <c r="I213" s="15">
        <f t="shared" si="22"/>
        <v>0.72513519868328236</v>
      </c>
      <c r="J213" s="64">
        <f>AVERAGE(I213:I216)</f>
        <v>1.0000649262104322</v>
      </c>
    </row>
    <row r="214" spans="1:10" x14ac:dyDescent="0.3">
      <c r="A214" s="60"/>
      <c r="B214" s="60"/>
      <c r="C214" s="60"/>
      <c r="D214" s="32" t="s">
        <v>28</v>
      </c>
      <c r="E214" s="32"/>
      <c r="F214" s="36" t="s">
        <v>361</v>
      </c>
      <c r="G214" s="24">
        <v>87</v>
      </c>
      <c r="H214" s="14">
        <v>313.76</v>
      </c>
      <c r="I214" s="15">
        <f t="shared" si="22"/>
        <v>2.6064367816091951</v>
      </c>
      <c r="J214" s="64"/>
    </row>
    <row r="215" spans="1:10" x14ac:dyDescent="0.3">
      <c r="A215" s="62"/>
      <c r="B215" s="62"/>
      <c r="C215" s="62"/>
      <c r="D215" s="28" t="s">
        <v>345</v>
      </c>
      <c r="E215" s="28"/>
      <c r="F215" s="28" t="s">
        <v>348</v>
      </c>
      <c r="G215" s="24">
        <v>12.09</v>
      </c>
      <c r="H215" s="14">
        <v>15.51</v>
      </c>
      <c r="I215" s="15">
        <f t="shared" ref="I215" si="23">H215/G215-1</f>
        <v>0.28287841191066998</v>
      </c>
      <c r="J215" s="64"/>
    </row>
    <row r="216" spans="1:10" x14ac:dyDescent="0.3">
      <c r="A216" s="63"/>
      <c r="B216" s="63"/>
      <c r="C216" s="63"/>
      <c r="D216" s="32" t="s">
        <v>53</v>
      </c>
      <c r="E216" s="32"/>
      <c r="F216" s="33" t="s">
        <v>363</v>
      </c>
      <c r="G216" s="24">
        <v>36.08</v>
      </c>
      <c r="H216" s="14">
        <v>50</v>
      </c>
      <c r="I216" s="15">
        <f t="shared" si="22"/>
        <v>0.38580931263858109</v>
      </c>
      <c r="J216" s="64"/>
    </row>
    <row r="217" spans="1:10" x14ac:dyDescent="0.3">
      <c r="A217" s="59">
        <v>44029</v>
      </c>
      <c r="B217" s="59">
        <v>44398</v>
      </c>
      <c r="C217" s="59" t="s">
        <v>113</v>
      </c>
      <c r="D217" s="11" t="s">
        <v>345</v>
      </c>
      <c r="E217" s="11"/>
      <c r="F217" s="17" t="s">
        <v>348</v>
      </c>
      <c r="G217" s="24">
        <v>10.54</v>
      </c>
      <c r="H217" s="14">
        <v>12.5</v>
      </c>
      <c r="I217" s="15">
        <f t="shared" si="22"/>
        <v>0.18595825426944979</v>
      </c>
      <c r="J217" s="64">
        <f>AVERAGE(I217:I220)</f>
        <v>0.63576138718093</v>
      </c>
    </row>
    <row r="218" spans="1:10" x14ac:dyDescent="0.3">
      <c r="A218" s="60"/>
      <c r="B218" s="60"/>
      <c r="C218" s="60"/>
      <c r="D218" s="32" t="s">
        <v>351</v>
      </c>
      <c r="E218" s="32"/>
      <c r="F218" s="36" t="s">
        <v>354</v>
      </c>
      <c r="G218" s="24">
        <v>109.67</v>
      </c>
      <c r="H218" s="14">
        <v>176.83</v>
      </c>
      <c r="I218" s="15">
        <f t="shared" si="22"/>
        <v>0.61238260235251207</v>
      </c>
      <c r="J218" s="64"/>
    </row>
    <row r="219" spans="1:10" x14ac:dyDescent="0.3">
      <c r="A219" s="62"/>
      <c r="B219" s="62"/>
      <c r="C219" s="62"/>
      <c r="D219" s="32" t="s">
        <v>364</v>
      </c>
      <c r="E219" s="32"/>
      <c r="F219" s="17" t="s">
        <v>365</v>
      </c>
      <c r="G219" s="24">
        <v>17.725000000000001</v>
      </c>
      <c r="H219" s="14">
        <v>34.81</v>
      </c>
      <c r="I219" s="15">
        <f t="shared" si="22"/>
        <v>0.9638928067700987</v>
      </c>
      <c r="J219" s="64"/>
    </row>
    <row r="220" spans="1:10" x14ac:dyDescent="0.3">
      <c r="A220" s="63"/>
      <c r="B220" s="63"/>
      <c r="C220" s="63"/>
      <c r="D220" s="43" t="s">
        <v>311</v>
      </c>
      <c r="E220" s="69"/>
      <c r="F220" s="44" t="s">
        <v>313</v>
      </c>
      <c r="G220" s="24">
        <v>95.58</v>
      </c>
      <c r="H220" s="14">
        <v>170.21</v>
      </c>
      <c r="I220" s="15">
        <f t="shared" si="22"/>
        <v>0.78081188533165946</v>
      </c>
      <c r="J220" s="64"/>
    </row>
    <row r="221" spans="1:10" x14ac:dyDescent="0.3">
      <c r="A221" s="59">
        <v>44092</v>
      </c>
      <c r="B221" s="59">
        <v>44461</v>
      </c>
      <c r="C221" s="59" t="s">
        <v>114</v>
      </c>
      <c r="D221" s="45" t="s">
        <v>172</v>
      </c>
      <c r="E221" s="45"/>
      <c r="F221" s="46" t="s">
        <v>195</v>
      </c>
      <c r="G221" s="24">
        <v>20.55</v>
      </c>
      <c r="H221" s="14">
        <v>26.7</v>
      </c>
      <c r="I221" s="15">
        <f t="shared" si="22"/>
        <v>0.2992700729927007</v>
      </c>
      <c r="J221" s="64">
        <f>AVERAGE(I221:I224)</f>
        <v>6.2142536787867991E-2</v>
      </c>
    </row>
    <row r="222" spans="1:10" x14ac:dyDescent="0.3">
      <c r="A222" s="60"/>
      <c r="B222" s="60"/>
      <c r="C222" s="60"/>
      <c r="D222" s="28" t="s">
        <v>366</v>
      </c>
      <c r="E222" s="28"/>
      <c r="F222" s="37" t="s">
        <v>367</v>
      </c>
      <c r="G222" s="24">
        <v>90.34</v>
      </c>
      <c r="H222" s="14">
        <v>69.78</v>
      </c>
      <c r="I222" s="15">
        <f t="shared" si="22"/>
        <v>-0.22758468009740984</v>
      </c>
      <c r="J222" s="64"/>
    </row>
    <row r="223" spans="1:10" x14ac:dyDescent="0.3">
      <c r="A223" s="62"/>
      <c r="B223" s="62"/>
      <c r="C223" s="62"/>
      <c r="D223" s="32" t="s">
        <v>267</v>
      </c>
      <c r="E223" s="32"/>
      <c r="F223" s="17" t="s">
        <v>268</v>
      </c>
      <c r="G223" s="24">
        <v>280.81</v>
      </c>
      <c r="H223" s="14">
        <v>295.54000000000002</v>
      </c>
      <c r="I223" s="15">
        <f t="shared" si="22"/>
        <v>5.245539688757539E-2</v>
      </c>
      <c r="J223" s="64"/>
    </row>
    <row r="224" spans="1:10" x14ac:dyDescent="0.3">
      <c r="A224" s="63"/>
      <c r="B224" s="63"/>
      <c r="C224" s="63"/>
      <c r="D224" s="32" t="s">
        <v>53</v>
      </c>
      <c r="E224" s="32"/>
      <c r="F224" s="17" t="s">
        <v>363</v>
      </c>
      <c r="G224" s="24">
        <v>42.715000000000003</v>
      </c>
      <c r="H224" s="14">
        <v>48.03</v>
      </c>
      <c r="I224" s="15">
        <f t="shared" si="22"/>
        <v>0.12442935736860572</v>
      </c>
      <c r="J224" s="64"/>
    </row>
    <row r="225" spans="1:10" x14ac:dyDescent="0.3">
      <c r="A225" s="59">
        <v>44155</v>
      </c>
      <c r="B225" s="59">
        <v>44519</v>
      </c>
      <c r="C225" s="59" t="s">
        <v>115</v>
      </c>
      <c r="D225" s="45" t="s">
        <v>267</v>
      </c>
      <c r="E225" s="45"/>
      <c r="F225" s="47" t="s">
        <v>268</v>
      </c>
      <c r="G225" s="24">
        <v>247.5119</v>
      </c>
      <c r="H225" s="14">
        <v>257.19</v>
      </c>
      <c r="I225" s="15">
        <f t="shared" si="22"/>
        <v>3.9101554309106001E-2</v>
      </c>
      <c r="J225" s="64">
        <f>AVERAGE(I225:I228)</f>
        <v>-6.475286784203324E-2</v>
      </c>
    </row>
    <row r="226" spans="1:10" x14ac:dyDescent="0.3">
      <c r="A226" s="60"/>
      <c r="B226" s="60"/>
      <c r="C226" s="60"/>
      <c r="D226" s="28" t="s">
        <v>366</v>
      </c>
      <c r="E226" s="28"/>
      <c r="F226" s="36" t="s">
        <v>367</v>
      </c>
      <c r="G226" s="24">
        <v>88.56</v>
      </c>
      <c r="H226" s="14">
        <v>57.65</v>
      </c>
      <c r="I226" s="15">
        <f t="shared" si="22"/>
        <v>-0.3490289069557363</v>
      </c>
      <c r="J226" s="64"/>
    </row>
    <row r="227" spans="1:10" x14ac:dyDescent="0.3">
      <c r="A227" s="62"/>
      <c r="B227" s="62"/>
      <c r="C227" s="62"/>
      <c r="D227" s="32" t="s">
        <v>53</v>
      </c>
      <c r="E227" s="32"/>
      <c r="F227" s="17" t="s">
        <v>363</v>
      </c>
      <c r="G227" s="24">
        <v>41.003</v>
      </c>
      <c r="H227" s="14">
        <v>43.4</v>
      </c>
      <c r="I227" s="15">
        <f t="shared" si="22"/>
        <v>5.8459137136307016E-2</v>
      </c>
      <c r="J227" s="64"/>
    </row>
    <row r="228" spans="1:10" x14ac:dyDescent="0.3">
      <c r="A228" s="63"/>
      <c r="B228" s="63"/>
      <c r="C228" s="63"/>
      <c r="D228" s="28" t="s">
        <v>368</v>
      </c>
      <c r="E228" s="28"/>
      <c r="F228" s="37" t="s">
        <v>369</v>
      </c>
      <c r="G228" s="24">
        <v>212.11</v>
      </c>
      <c r="H228" s="14">
        <v>210.51</v>
      </c>
      <c r="I228" s="15">
        <f t="shared" si="22"/>
        <v>-7.5432558578096831E-3</v>
      </c>
      <c r="J228" s="64"/>
    </row>
    <row r="229" spans="1:10" x14ac:dyDescent="0.3">
      <c r="A229" s="59">
        <v>44211</v>
      </c>
      <c r="B229" s="59">
        <v>44580</v>
      </c>
      <c r="C229" s="59" t="s">
        <v>116</v>
      </c>
      <c r="D229" s="32" t="s">
        <v>366</v>
      </c>
      <c r="E229" s="32"/>
      <c r="F229" s="33" t="s">
        <v>367</v>
      </c>
      <c r="G229" s="14">
        <v>89.97</v>
      </c>
      <c r="H229" s="14">
        <v>57.96</v>
      </c>
      <c r="I229" s="15">
        <f t="shared" si="22"/>
        <v>-0.355785261753918</v>
      </c>
      <c r="J229" s="64">
        <f>AVERAGE(I229:I232)</f>
        <v>-3.3520384544043019E-2</v>
      </c>
    </row>
    <row r="230" spans="1:10" x14ac:dyDescent="0.3">
      <c r="A230" s="60"/>
      <c r="B230" s="60"/>
      <c r="C230" s="60"/>
      <c r="D230" s="32" t="s">
        <v>345</v>
      </c>
      <c r="E230" s="32"/>
      <c r="F230" s="33" t="s">
        <v>348</v>
      </c>
      <c r="G230" s="14">
        <v>12.69</v>
      </c>
      <c r="H230" s="14">
        <v>14.17</v>
      </c>
      <c r="I230" s="15">
        <f t="shared" si="22"/>
        <v>0.11662726556343572</v>
      </c>
      <c r="J230" s="64"/>
    </row>
    <row r="231" spans="1:10" x14ac:dyDescent="0.3">
      <c r="A231" s="62"/>
      <c r="B231" s="62"/>
      <c r="C231" s="62"/>
      <c r="D231" s="28" t="s">
        <v>267</v>
      </c>
      <c r="E231" s="28"/>
      <c r="F231" s="29" t="s">
        <v>268</v>
      </c>
      <c r="G231" s="14">
        <v>268.3</v>
      </c>
      <c r="H231" s="14">
        <v>233.81</v>
      </c>
      <c r="I231" s="15">
        <f t="shared" si="22"/>
        <v>-0.12855013045098773</v>
      </c>
      <c r="J231" s="64"/>
    </row>
    <row r="232" spans="1:10" x14ac:dyDescent="0.3">
      <c r="A232" s="63"/>
      <c r="B232" s="63"/>
      <c r="C232" s="63"/>
      <c r="D232" s="28" t="s">
        <v>53</v>
      </c>
      <c r="E232" s="28"/>
      <c r="F232" s="29" t="s">
        <v>363</v>
      </c>
      <c r="G232" s="14">
        <v>40.92</v>
      </c>
      <c r="H232" s="14">
        <v>50.48</v>
      </c>
      <c r="I232" s="15">
        <f t="shared" si="22"/>
        <v>0.23362658846529794</v>
      </c>
      <c r="J232" s="64"/>
    </row>
    <row r="233" spans="1:10" x14ac:dyDescent="0.3">
      <c r="A233" s="59">
        <v>44274</v>
      </c>
      <c r="B233" s="59">
        <v>44636</v>
      </c>
      <c r="C233" s="59" t="s">
        <v>117</v>
      </c>
      <c r="D233" s="32" t="s">
        <v>55</v>
      </c>
      <c r="E233" s="32"/>
      <c r="F233" s="33" t="s">
        <v>54</v>
      </c>
      <c r="G233" s="14">
        <v>70.83</v>
      </c>
      <c r="H233" s="14">
        <v>70.62</v>
      </c>
      <c r="I233" s="15">
        <f t="shared" si="22"/>
        <v>-2.9648454044894912E-3</v>
      </c>
      <c r="J233" s="64">
        <f>AVERAGE(I233:I236)</f>
        <v>0.29362730892715577</v>
      </c>
    </row>
    <row r="234" spans="1:10" x14ac:dyDescent="0.3">
      <c r="A234" s="60"/>
      <c r="B234" s="60"/>
      <c r="C234" s="60"/>
      <c r="D234" s="32" t="s">
        <v>370</v>
      </c>
      <c r="E234" s="32"/>
      <c r="F234" s="33" t="s">
        <v>371</v>
      </c>
      <c r="G234" s="14">
        <v>34.74</v>
      </c>
      <c r="H234" s="14">
        <v>59.07</v>
      </c>
      <c r="I234" s="15">
        <f t="shared" si="22"/>
        <v>0.70034542314335058</v>
      </c>
      <c r="J234" s="64"/>
    </row>
    <row r="235" spans="1:10" x14ac:dyDescent="0.3">
      <c r="A235" s="62"/>
      <c r="B235" s="62"/>
      <c r="C235" s="62"/>
      <c r="D235" s="28" t="s">
        <v>372</v>
      </c>
      <c r="E235" s="28"/>
      <c r="F235" s="29" t="s">
        <v>373</v>
      </c>
      <c r="G235" s="14">
        <v>41.77</v>
      </c>
      <c r="H235" s="14">
        <v>63.46</v>
      </c>
      <c r="I235" s="15">
        <f t="shared" si="22"/>
        <v>0.51927220493176907</v>
      </c>
      <c r="J235" s="64"/>
    </row>
    <row r="236" spans="1:10" x14ac:dyDescent="0.3">
      <c r="A236" s="63"/>
      <c r="B236" s="63"/>
      <c r="C236" s="63"/>
      <c r="D236" s="28" t="s">
        <v>368</v>
      </c>
      <c r="E236" s="28"/>
      <c r="F236" s="29" t="s">
        <v>374</v>
      </c>
      <c r="G236" s="14">
        <v>243.33500000000001</v>
      </c>
      <c r="H236" s="14">
        <v>233.08</v>
      </c>
      <c r="I236" s="15">
        <f t="shared" si="22"/>
        <v>-4.2143546962007061E-2</v>
      </c>
      <c r="J236" s="64"/>
    </row>
    <row r="237" spans="1:10" x14ac:dyDescent="0.3">
      <c r="A237" s="59">
        <v>44337</v>
      </c>
      <c r="B237" s="59">
        <v>44699</v>
      </c>
      <c r="C237" s="59" t="s">
        <v>118</v>
      </c>
      <c r="D237" s="11" t="s">
        <v>345</v>
      </c>
      <c r="E237" s="70"/>
      <c r="F237" s="12" t="s">
        <v>376</v>
      </c>
      <c r="G237" s="14">
        <v>15.1</v>
      </c>
      <c r="H237" s="14">
        <v>11.05</v>
      </c>
      <c r="I237" s="15">
        <f t="shared" si="22"/>
        <v>-0.26821192052980125</v>
      </c>
      <c r="J237" s="64">
        <f>AVERAGE(I237:I240)</f>
        <v>0.28932596058283244</v>
      </c>
    </row>
    <row r="238" spans="1:10" x14ac:dyDescent="0.3">
      <c r="A238" s="60"/>
      <c r="B238" s="60"/>
      <c r="C238" s="60"/>
      <c r="D238" s="11" t="s">
        <v>340</v>
      </c>
      <c r="E238" s="70"/>
      <c r="F238" s="16" t="s">
        <v>377</v>
      </c>
      <c r="G238" s="14">
        <v>178.9</v>
      </c>
      <c r="H238" s="14">
        <v>329.66699999999997</v>
      </c>
      <c r="I238" s="15">
        <f t="shared" si="22"/>
        <v>0.84274455002794846</v>
      </c>
      <c r="J238" s="64"/>
    </row>
    <row r="239" spans="1:10" x14ac:dyDescent="0.3">
      <c r="A239" s="62"/>
      <c r="B239" s="62"/>
      <c r="C239" s="62"/>
      <c r="D239" s="11" t="s">
        <v>378</v>
      </c>
      <c r="E239" s="70"/>
      <c r="F239" s="12" t="s">
        <v>379</v>
      </c>
      <c r="G239" s="14">
        <v>39.695</v>
      </c>
      <c r="H239" s="14">
        <v>32.32</v>
      </c>
      <c r="I239" s="15">
        <f t="shared" si="22"/>
        <v>-0.1857916614183146</v>
      </c>
      <c r="J239" s="64"/>
    </row>
    <row r="240" spans="1:10" x14ac:dyDescent="0.3">
      <c r="A240" s="63"/>
      <c r="B240" s="63"/>
      <c r="C240" s="63"/>
      <c r="D240" s="11" t="s">
        <v>370</v>
      </c>
      <c r="E240" s="70"/>
      <c r="F240" s="16" t="s">
        <v>371</v>
      </c>
      <c r="G240" s="14">
        <v>33.4</v>
      </c>
      <c r="H240" s="14">
        <v>59.07</v>
      </c>
      <c r="I240" s="15">
        <f t="shared" si="22"/>
        <v>0.76856287425149716</v>
      </c>
      <c r="J240" s="64"/>
    </row>
    <row r="241" spans="1:10" x14ac:dyDescent="0.3">
      <c r="A241" s="59">
        <v>44398</v>
      </c>
      <c r="B241" s="59">
        <v>44755</v>
      </c>
      <c r="C241" s="59" t="s">
        <v>119</v>
      </c>
      <c r="D241" s="11" t="s">
        <v>378</v>
      </c>
      <c r="E241" s="70"/>
      <c r="F241" s="12" t="s">
        <v>379</v>
      </c>
      <c r="G241" s="14">
        <v>41.3</v>
      </c>
      <c r="H241" s="14">
        <v>25.09</v>
      </c>
      <c r="I241" s="15">
        <f t="shared" si="22"/>
        <v>-0.39249394673123483</v>
      </c>
      <c r="J241" s="64">
        <f>AVERAGE(I241:I244)</f>
        <v>-8.749146556383483E-2</v>
      </c>
    </row>
    <row r="242" spans="1:10" x14ac:dyDescent="0.3">
      <c r="A242" s="60"/>
      <c r="B242" s="60"/>
      <c r="C242" s="60"/>
      <c r="D242" s="11" t="s">
        <v>380</v>
      </c>
      <c r="E242" s="70"/>
      <c r="F242" s="16" t="s">
        <v>381</v>
      </c>
      <c r="G242" s="14">
        <v>44.17</v>
      </c>
      <c r="H242" s="14">
        <v>25.36</v>
      </c>
      <c r="I242" s="15">
        <f t="shared" si="22"/>
        <v>-0.42585465247905818</v>
      </c>
      <c r="J242" s="64"/>
    </row>
    <row r="243" spans="1:10" x14ac:dyDescent="0.3">
      <c r="A243" s="62"/>
      <c r="B243" s="62"/>
      <c r="C243" s="62"/>
      <c r="D243" s="11" t="s">
        <v>382</v>
      </c>
      <c r="E243" s="70"/>
      <c r="F243" s="12" t="s">
        <v>383</v>
      </c>
      <c r="G243" s="14">
        <v>45.71</v>
      </c>
      <c r="H243" s="14">
        <v>42.75</v>
      </c>
      <c r="I243" s="15">
        <f t="shared" si="22"/>
        <v>-6.4756070881645145E-2</v>
      </c>
      <c r="J243" s="64"/>
    </row>
    <row r="244" spans="1:10" x14ac:dyDescent="0.3">
      <c r="A244" s="63"/>
      <c r="B244" s="63"/>
      <c r="C244" s="63"/>
      <c r="D244" s="11" t="s">
        <v>19</v>
      </c>
      <c r="E244" s="70"/>
      <c r="F244" s="16" t="s">
        <v>18</v>
      </c>
      <c r="G244" s="14">
        <v>23.99</v>
      </c>
      <c r="H244" s="14">
        <v>36.78</v>
      </c>
      <c r="I244" s="15">
        <f t="shared" si="22"/>
        <v>0.53313880783659884</v>
      </c>
      <c r="J244" s="64"/>
    </row>
    <row r="245" spans="1:10" x14ac:dyDescent="0.3">
      <c r="A245" s="59">
        <v>44461</v>
      </c>
      <c r="B245" s="59">
        <v>44825</v>
      </c>
      <c r="C245" s="59" t="s">
        <v>120</v>
      </c>
      <c r="D245" s="11" t="s">
        <v>384</v>
      </c>
      <c r="E245" s="70"/>
      <c r="F245" s="12" t="s">
        <v>385</v>
      </c>
      <c r="G245" s="14">
        <v>10.47</v>
      </c>
      <c r="H245" s="14">
        <v>5.28</v>
      </c>
      <c r="I245" s="15">
        <f t="shared" si="22"/>
        <v>-0.49570200573065903</v>
      </c>
      <c r="J245" s="64">
        <f>AVERAGE(I245:I248)</f>
        <v>-0.40299344219962385</v>
      </c>
    </row>
    <row r="246" spans="1:10" x14ac:dyDescent="0.3">
      <c r="A246" s="60"/>
      <c r="B246" s="60"/>
      <c r="C246" s="60"/>
      <c r="D246" s="11" t="s">
        <v>378</v>
      </c>
      <c r="E246" s="70"/>
      <c r="F246" s="16" t="s">
        <v>386</v>
      </c>
      <c r="G246" s="14">
        <v>38.659999999999997</v>
      </c>
      <c r="H246" s="14">
        <v>20.170000000000002</v>
      </c>
      <c r="I246" s="15">
        <f t="shared" si="22"/>
        <v>-0.47827211588204854</v>
      </c>
      <c r="J246" s="64"/>
    </row>
    <row r="247" spans="1:10" x14ac:dyDescent="0.3">
      <c r="A247" s="62"/>
      <c r="B247" s="62"/>
      <c r="C247" s="62"/>
      <c r="D247" s="11" t="s">
        <v>387</v>
      </c>
      <c r="E247" s="70"/>
      <c r="F247" s="12" t="s">
        <v>388</v>
      </c>
      <c r="G247" s="14">
        <v>47.55</v>
      </c>
      <c r="H247" s="14">
        <v>30</v>
      </c>
      <c r="I247" s="15">
        <f t="shared" si="22"/>
        <v>-0.36908517350157721</v>
      </c>
      <c r="J247" s="64"/>
    </row>
    <row r="248" spans="1:10" x14ac:dyDescent="0.3">
      <c r="A248" s="63"/>
      <c r="B248" s="63"/>
      <c r="C248" s="63"/>
      <c r="D248" s="11" t="s">
        <v>389</v>
      </c>
      <c r="E248" s="70"/>
      <c r="F248" s="16" t="s">
        <v>390</v>
      </c>
      <c r="G248" s="14">
        <v>12.16</v>
      </c>
      <c r="H248" s="14">
        <v>8.89</v>
      </c>
      <c r="I248" s="15">
        <f t="shared" si="22"/>
        <v>-0.26891447368421051</v>
      </c>
      <c r="J248" s="64"/>
    </row>
    <row r="249" spans="1:10" x14ac:dyDescent="0.3">
      <c r="A249" s="59">
        <v>44519</v>
      </c>
      <c r="B249" s="59">
        <v>44881</v>
      </c>
      <c r="C249" s="59" t="s">
        <v>121</v>
      </c>
      <c r="D249" s="11" t="s">
        <v>391</v>
      </c>
      <c r="E249" s="70"/>
      <c r="F249" s="12" t="s">
        <v>392</v>
      </c>
      <c r="G249" s="14">
        <v>83.5</v>
      </c>
      <c r="H249" s="14">
        <v>33.82</v>
      </c>
      <c r="I249" s="15">
        <f t="shared" si="22"/>
        <v>-0.59497005988023954</v>
      </c>
      <c r="J249" s="64">
        <f>AVERAGE(I249:I252)</f>
        <v>-0.17032153449272625</v>
      </c>
    </row>
    <row r="250" spans="1:10" x14ac:dyDescent="0.3">
      <c r="A250" s="60"/>
      <c r="B250" s="60"/>
      <c r="C250" s="60"/>
      <c r="D250" s="11" t="s">
        <v>368</v>
      </c>
      <c r="E250" s="70"/>
      <c r="F250" s="16" t="s">
        <v>374</v>
      </c>
      <c r="G250" s="14">
        <v>217.76</v>
      </c>
      <c r="H250" s="14">
        <v>305.17</v>
      </c>
      <c r="I250" s="15">
        <f t="shared" si="22"/>
        <v>0.40140521675238805</v>
      </c>
      <c r="J250" s="64"/>
    </row>
    <row r="251" spans="1:10" x14ac:dyDescent="0.3">
      <c r="A251" s="62"/>
      <c r="B251" s="62"/>
      <c r="C251" s="62"/>
      <c r="D251" s="11" t="s">
        <v>55</v>
      </c>
      <c r="E251" s="70"/>
      <c r="F251" s="12" t="s">
        <v>54</v>
      </c>
      <c r="G251" s="14">
        <v>75.7</v>
      </c>
      <c r="H251" s="14">
        <v>55.99</v>
      </c>
      <c r="I251" s="15">
        <f t="shared" si="22"/>
        <v>-0.26036988110964332</v>
      </c>
      <c r="J251" s="64"/>
    </row>
    <row r="252" spans="1:10" x14ac:dyDescent="0.3">
      <c r="A252" s="63"/>
      <c r="B252" s="63"/>
      <c r="C252" s="63"/>
      <c r="D252" s="11" t="s">
        <v>393</v>
      </c>
      <c r="E252" s="70"/>
      <c r="F252" s="16" t="s">
        <v>394</v>
      </c>
      <c r="G252" s="14">
        <v>17.329999999999998</v>
      </c>
      <c r="H252" s="14">
        <v>13.39</v>
      </c>
      <c r="I252" s="15">
        <f t="shared" si="22"/>
        <v>-0.22735141373341017</v>
      </c>
      <c r="J252" s="64"/>
    </row>
    <row r="253" spans="1:10" x14ac:dyDescent="0.3">
      <c r="A253" s="59">
        <v>44580</v>
      </c>
      <c r="B253" s="59">
        <v>44944</v>
      </c>
      <c r="C253" s="59" t="s">
        <v>122</v>
      </c>
      <c r="D253" s="11" t="s">
        <v>389</v>
      </c>
      <c r="E253" s="70"/>
      <c r="F253" s="12" t="s">
        <v>395</v>
      </c>
      <c r="G253" s="14">
        <v>11.57</v>
      </c>
      <c r="H253" s="14">
        <v>12.26</v>
      </c>
      <c r="I253" s="15">
        <f t="shared" si="22"/>
        <v>5.9636992221261842E-2</v>
      </c>
      <c r="J253" s="64">
        <f>AVERAGE(I253:I256)</f>
        <v>-4.5058409886395229E-2</v>
      </c>
    </row>
    <row r="254" spans="1:10" x14ac:dyDescent="0.3">
      <c r="A254" s="60"/>
      <c r="B254" s="60"/>
      <c r="C254" s="60"/>
      <c r="D254" s="11" t="s">
        <v>382</v>
      </c>
      <c r="E254" s="70"/>
      <c r="F254" s="16" t="s">
        <v>383</v>
      </c>
      <c r="G254" s="14">
        <v>42.73</v>
      </c>
      <c r="H254" s="14">
        <v>44.59</v>
      </c>
      <c r="I254" s="15">
        <f t="shared" si="22"/>
        <v>4.3529136438099858E-2</v>
      </c>
      <c r="J254" s="64"/>
    </row>
    <row r="255" spans="1:10" x14ac:dyDescent="0.3">
      <c r="A255" s="62"/>
      <c r="B255" s="62"/>
      <c r="C255" s="62"/>
      <c r="D255" s="11" t="s">
        <v>21</v>
      </c>
      <c r="E255" s="70"/>
      <c r="F255" s="12" t="s">
        <v>20</v>
      </c>
      <c r="G255" s="14">
        <v>43.21</v>
      </c>
      <c r="H255" s="14">
        <v>28.9</v>
      </c>
      <c r="I255" s="15">
        <f t="shared" si="22"/>
        <v>-0.33117333950474437</v>
      </c>
      <c r="J255" s="64"/>
    </row>
    <row r="256" spans="1:10" x14ac:dyDescent="0.3">
      <c r="A256" s="63"/>
      <c r="B256" s="63"/>
      <c r="C256" s="63"/>
      <c r="D256" s="11" t="s">
        <v>194</v>
      </c>
      <c r="E256" s="70"/>
      <c r="F256" s="16" t="s">
        <v>396</v>
      </c>
      <c r="G256" s="14">
        <v>138.67500000000001</v>
      </c>
      <c r="H256" s="14">
        <v>145.30000000000001</v>
      </c>
      <c r="I256" s="15">
        <f t="shared" si="22"/>
        <v>4.7773571299801754E-2</v>
      </c>
      <c r="J256" s="64"/>
    </row>
    <row r="257" spans="1:10" x14ac:dyDescent="0.3">
      <c r="A257" s="59">
        <v>44636</v>
      </c>
      <c r="B257" s="59">
        <v>45000</v>
      </c>
      <c r="C257" s="59" t="s">
        <v>123</v>
      </c>
      <c r="D257" s="11" t="s">
        <v>397</v>
      </c>
      <c r="E257" s="70"/>
      <c r="F257" s="12" t="s">
        <v>398</v>
      </c>
      <c r="G257" s="14">
        <v>22.28</v>
      </c>
      <c r="H257" s="14">
        <v>16.440000000000001</v>
      </c>
      <c r="I257" s="15">
        <f t="shared" si="22"/>
        <v>-0.26211849192100534</v>
      </c>
      <c r="J257" s="64">
        <f>AVERAGE(I257:I260)</f>
        <v>-0.22450974159899525</v>
      </c>
    </row>
    <row r="258" spans="1:10" x14ac:dyDescent="0.3">
      <c r="A258" s="60"/>
      <c r="B258" s="60"/>
      <c r="C258" s="60"/>
      <c r="D258" s="11" t="s">
        <v>339</v>
      </c>
      <c r="E258" s="70"/>
      <c r="F258" s="16" t="s">
        <v>342</v>
      </c>
      <c r="G258" s="14">
        <v>65.08</v>
      </c>
      <c r="H258" s="14">
        <v>51.39</v>
      </c>
      <c r="I258" s="15">
        <f t="shared" si="22"/>
        <v>-0.21035648432698217</v>
      </c>
      <c r="J258" s="64"/>
    </row>
    <row r="259" spans="1:10" x14ac:dyDescent="0.3">
      <c r="A259" s="62"/>
      <c r="B259" s="62"/>
      <c r="C259" s="62"/>
      <c r="D259" s="11" t="s">
        <v>51</v>
      </c>
      <c r="E259" s="70"/>
      <c r="F259" s="12" t="s">
        <v>50</v>
      </c>
      <c r="G259" s="14">
        <v>35.305</v>
      </c>
      <c r="H259" s="14">
        <v>27.95</v>
      </c>
      <c r="I259" s="15">
        <f t="shared" si="22"/>
        <v>-0.20832743237501772</v>
      </c>
      <c r="J259" s="64"/>
    </row>
    <row r="260" spans="1:10" x14ac:dyDescent="0.3">
      <c r="A260" s="63"/>
      <c r="B260" s="63"/>
      <c r="C260" s="63"/>
      <c r="D260" s="11" t="s">
        <v>48</v>
      </c>
      <c r="E260" s="70"/>
      <c r="F260" s="16" t="s">
        <v>47</v>
      </c>
      <c r="G260" s="14">
        <v>78.67</v>
      </c>
      <c r="H260" s="14">
        <v>61.58</v>
      </c>
      <c r="I260" s="15">
        <f t="shared" si="22"/>
        <v>-0.21723655777297579</v>
      </c>
      <c r="J260" s="64"/>
    </row>
    <row r="261" spans="1:10" x14ac:dyDescent="0.3">
      <c r="A261" s="59">
        <v>44699</v>
      </c>
      <c r="B261" s="59">
        <v>45063</v>
      </c>
      <c r="C261" s="59" t="s">
        <v>124</v>
      </c>
      <c r="D261" s="11" t="s">
        <v>399</v>
      </c>
      <c r="E261" s="70"/>
      <c r="F261" s="12" t="s">
        <v>400</v>
      </c>
      <c r="G261" s="13">
        <v>43.73</v>
      </c>
      <c r="H261" s="14">
        <v>25.18</v>
      </c>
      <c r="I261" s="15">
        <f t="shared" si="22"/>
        <v>-0.42419391721930022</v>
      </c>
      <c r="J261" s="64">
        <f t="shared" ref="J261" si="24">AVERAGE(I261:I264)</f>
        <v>-8.5460651009209299E-2</v>
      </c>
    </row>
    <row r="262" spans="1:10" x14ac:dyDescent="0.3">
      <c r="A262" s="60"/>
      <c r="B262" s="60"/>
      <c r="C262" s="60"/>
      <c r="D262" s="11" t="s">
        <v>46</v>
      </c>
      <c r="E262" s="70"/>
      <c r="F262" s="16" t="s">
        <v>45</v>
      </c>
      <c r="G262" s="13">
        <v>109.715</v>
      </c>
      <c r="H262" s="14">
        <v>114.19</v>
      </c>
      <c r="I262" s="15">
        <f t="shared" si="22"/>
        <v>4.0787494873080199E-2</v>
      </c>
      <c r="J262" s="64"/>
    </row>
    <row r="263" spans="1:10" x14ac:dyDescent="0.3">
      <c r="A263" s="62"/>
      <c r="B263" s="62"/>
      <c r="C263" s="62"/>
      <c r="D263" s="11" t="s">
        <v>401</v>
      </c>
      <c r="E263" s="70"/>
      <c r="F263" s="12" t="s">
        <v>402</v>
      </c>
      <c r="G263" s="13">
        <v>42.78</v>
      </c>
      <c r="H263" s="14">
        <v>50.26</v>
      </c>
      <c r="I263" s="15">
        <f t="shared" si="22"/>
        <v>0.17484805984104712</v>
      </c>
      <c r="J263" s="64"/>
    </row>
    <row r="264" spans="1:10" x14ac:dyDescent="0.3">
      <c r="A264" s="63"/>
      <c r="B264" s="63"/>
      <c r="C264" s="63"/>
      <c r="D264" s="11" t="s">
        <v>403</v>
      </c>
      <c r="E264" s="70"/>
      <c r="F264" s="16" t="s">
        <v>404</v>
      </c>
      <c r="G264" s="13">
        <v>13.58</v>
      </c>
      <c r="H264" s="14">
        <v>11.77</v>
      </c>
      <c r="I264" s="15">
        <f t="shared" si="22"/>
        <v>-0.13328424153166429</v>
      </c>
      <c r="J264" s="64"/>
    </row>
    <row r="265" spans="1:10" x14ac:dyDescent="0.3">
      <c r="A265" s="59">
        <v>44755</v>
      </c>
      <c r="B265" s="59">
        <v>45126</v>
      </c>
      <c r="C265" s="59" t="s">
        <v>125</v>
      </c>
      <c r="D265" s="11" t="s">
        <v>52</v>
      </c>
      <c r="E265" s="70"/>
      <c r="F265" s="12" t="s">
        <v>405</v>
      </c>
      <c r="G265" s="13">
        <v>20.59</v>
      </c>
      <c r="H265" s="14">
        <v>23.29</v>
      </c>
      <c r="I265" s="15">
        <f t="shared" si="22"/>
        <v>0.1311316172899466</v>
      </c>
      <c r="J265" s="64">
        <f t="shared" ref="J265" si="25">AVERAGE(I265:I268)</f>
        <v>0.23650901396902618</v>
      </c>
    </row>
    <row r="266" spans="1:10" x14ac:dyDescent="0.3">
      <c r="A266" s="60"/>
      <c r="B266" s="60"/>
      <c r="C266" s="60"/>
      <c r="D266" s="11" t="s">
        <v>48</v>
      </c>
      <c r="E266" s="70"/>
      <c r="F266" s="16" t="s">
        <v>406</v>
      </c>
      <c r="G266" s="13">
        <v>61.63</v>
      </c>
      <c r="H266" s="14">
        <v>101.64</v>
      </c>
      <c r="I266" s="15">
        <f t="shared" si="22"/>
        <v>0.64919681973065058</v>
      </c>
      <c r="J266" s="64"/>
    </row>
    <row r="267" spans="1:10" x14ac:dyDescent="0.3">
      <c r="A267" s="62"/>
      <c r="B267" s="62"/>
      <c r="C267" s="62"/>
      <c r="D267" s="11" t="s">
        <v>56</v>
      </c>
      <c r="E267" s="70"/>
      <c r="F267" s="12" t="s">
        <v>407</v>
      </c>
      <c r="G267" s="13">
        <v>76.62</v>
      </c>
      <c r="H267" s="14">
        <v>84.33</v>
      </c>
      <c r="I267" s="15">
        <f t="shared" si="22"/>
        <v>0.10062646828504307</v>
      </c>
      <c r="J267" s="64"/>
    </row>
    <row r="268" spans="1:10" x14ac:dyDescent="0.3">
      <c r="A268" s="63"/>
      <c r="B268" s="63"/>
      <c r="C268" s="63"/>
      <c r="D268" s="11" t="s">
        <v>51</v>
      </c>
      <c r="E268" s="70"/>
      <c r="F268" s="16" t="s">
        <v>408</v>
      </c>
      <c r="G268" s="13">
        <v>31.114999999999998</v>
      </c>
      <c r="H268" s="14">
        <v>33.14</v>
      </c>
      <c r="I268" s="15">
        <f t="shared" si="22"/>
        <v>6.5081150570464485E-2</v>
      </c>
      <c r="J268" s="64"/>
    </row>
    <row r="269" spans="1:10" x14ac:dyDescent="0.3">
      <c r="A269" s="59">
        <v>44825</v>
      </c>
      <c r="B269" s="59">
        <v>45182</v>
      </c>
      <c r="C269" s="59" t="s">
        <v>126</v>
      </c>
      <c r="D269" s="11" t="s">
        <v>21</v>
      </c>
      <c r="E269" s="70"/>
      <c r="F269" s="12" t="s">
        <v>20</v>
      </c>
      <c r="G269" s="13">
        <v>26.93</v>
      </c>
      <c r="H269" s="14">
        <v>24.88</v>
      </c>
      <c r="I269" s="15">
        <f t="shared" si="22"/>
        <v>-7.6123282584478313E-2</v>
      </c>
      <c r="J269" s="64">
        <f t="shared" ref="J269" si="26">AVERAGE(I269:I272)</f>
        <v>1.1504954745337581E-2</v>
      </c>
    </row>
    <row r="270" spans="1:10" x14ac:dyDescent="0.3">
      <c r="A270" s="60"/>
      <c r="B270" s="60"/>
      <c r="C270" s="60"/>
      <c r="D270" s="11" t="s">
        <v>339</v>
      </c>
      <c r="E270" s="70"/>
      <c r="F270" s="16" t="s">
        <v>342</v>
      </c>
      <c r="G270" s="13">
        <v>49.74</v>
      </c>
      <c r="H270" s="14">
        <v>47.08</v>
      </c>
      <c r="I270" s="15">
        <f t="shared" si="22"/>
        <v>-5.3478086047446749E-2</v>
      </c>
      <c r="J270" s="64"/>
    </row>
    <row r="271" spans="1:10" x14ac:dyDescent="0.3">
      <c r="A271" s="62"/>
      <c r="B271" s="60"/>
      <c r="C271" s="62"/>
      <c r="D271" s="11" t="s">
        <v>46</v>
      </c>
      <c r="E271" s="70"/>
      <c r="F271" s="12" t="s">
        <v>45</v>
      </c>
      <c r="G271" s="13">
        <v>135.80000000000001</v>
      </c>
      <c r="H271" s="14">
        <v>143.99</v>
      </c>
      <c r="I271" s="15">
        <f t="shared" si="22"/>
        <v>6.0309278350515472E-2</v>
      </c>
      <c r="J271" s="64"/>
    </row>
    <row r="272" spans="1:10" x14ac:dyDescent="0.3">
      <c r="A272" s="63"/>
      <c r="B272" s="61"/>
      <c r="C272" s="63"/>
      <c r="D272" s="11" t="s">
        <v>409</v>
      </c>
      <c r="E272" s="70"/>
      <c r="F272" s="16" t="s">
        <v>410</v>
      </c>
      <c r="G272" s="13">
        <v>26.45</v>
      </c>
      <c r="H272" s="14">
        <v>29.5</v>
      </c>
      <c r="I272" s="15">
        <f t="shared" si="22"/>
        <v>0.11531190926275992</v>
      </c>
      <c r="J272" s="64"/>
    </row>
    <row r="273" spans="1:10" x14ac:dyDescent="0.3">
      <c r="A273" s="59">
        <v>44881</v>
      </c>
      <c r="B273" s="59">
        <v>45245</v>
      </c>
      <c r="C273" s="59" t="s">
        <v>127</v>
      </c>
      <c r="D273" s="11" t="s">
        <v>23</v>
      </c>
      <c r="E273" s="70"/>
      <c r="F273" s="12" t="s">
        <v>22</v>
      </c>
      <c r="G273" s="13">
        <v>63.71</v>
      </c>
      <c r="H273" s="14">
        <v>95.1</v>
      </c>
      <c r="I273" s="15">
        <f t="shared" si="22"/>
        <v>0.49270130277821367</v>
      </c>
      <c r="J273" s="64">
        <f t="shared" ref="J273" si="27">AVERAGE(I273:I276)</f>
        <v>0.24519803242371943</v>
      </c>
    </row>
    <row r="274" spans="1:10" x14ac:dyDescent="0.3">
      <c r="A274" s="60"/>
      <c r="B274" s="60"/>
      <c r="C274" s="60"/>
      <c r="D274" s="11" t="s">
        <v>21</v>
      </c>
      <c r="E274" s="70"/>
      <c r="F274" s="16" t="s">
        <v>20</v>
      </c>
      <c r="G274" s="13">
        <v>28.22</v>
      </c>
      <c r="H274" s="14">
        <v>27.15</v>
      </c>
      <c r="I274" s="15">
        <f t="shared" si="22"/>
        <v>-3.791637136782422E-2</v>
      </c>
      <c r="J274" s="64"/>
    </row>
    <row r="275" spans="1:10" x14ac:dyDescent="0.3">
      <c r="A275" s="62"/>
      <c r="B275" s="60"/>
      <c r="C275" s="62"/>
      <c r="D275" s="11" t="s">
        <v>46</v>
      </c>
      <c r="E275" s="70"/>
      <c r="F275" s="12" t="s">
        <v>45</v>
      </c>
      <c r="G275" s="13">
        <v>128.33000000000001</v>
      </c>
      <c r="H275" s="14">
        <v>178.85</v>
      </c>
      <c r="I275" s="15">
        <f t="shared" si="22"/>
        <v>0.39367256292371211</v>
      </c>
      <c r="J275" s="64"/>
    </row>
    <row r="276" spans="1:10" x14ac:dyDescent="0.3">
      <c r="A276" s="63"/>
      <c r="B276" s="61"/>
      <c r="C276" s="63"/>
      <c r="D276" s="11" t="s">
        <v>42</v>
      </c>
      <c r="E276" s="70"/>
      <c r="F276" s="16" t="s">
        <v>41</v>
      </c>
      <c r="G276" s="13">
        <v>58.2425</v>
      </c>
      <c r="H276" s="14">
        <v>65.95</v>
      </c>
      <c r="I276" s="15">
        <f t="shared" si="22"/>
        <v>0.13233463536077616</v>
      </c>
      <c r="J276" s="64"/>
    </row>
    <row r="277" spans="1:10" x14ac:dyDescent="0.3">
      <c r="A277" s="59">
        <v>44944</v>
      </c>
      <c r="B277" s="59">
        <v>45308</v>
      </c>
      <c r="C277" s="59" t="s">
        <v>128</v>
      </c>
      <c r="D277" s="11" t="s">
        <v>23</v>
      </c>
      <c r="E277" s="70"/>
      <c r="F277" s="12" t="s">
        <v>411</v>
      </c>
      <c r="G277" s="13">
        <v>63.954999999999998</v>
      </c>
      <c r="H277" s="14">
        <v>119.63</v>
      </c>
      <c r="I277" s="15">
        <f t="shared" si="22"/>
        <v>0.87053396919709169</v>
      </c>
      <c r="J277" s="64">
        <f t="shared" ref="J277" si="28">AVERAGE(I277:I280)</f>
        <v>0.29960015520904304</v>
      </c>
    </row>
    <row r="278" spans="1:10" x14ac:dyDescent="0.3">
      <c r="A278" s="60"/>
      <c r="B278" s="60"/>
      <c r="C278" s="60"/>
      <c r="D278" s="11" t="s">
        <v>21</v>
      </c>
      <c r="E278" s="70"/>
      <c r="F278" s="16" t="s">
        <v>353</v>
      </c>
      <c r="G278" s="13">
        <v>29.15</v>
      </c>
      <c r="H278" s="14">
        <v>27.68</v>
      </c>
      <c r="I278" s="15">
        <f t="shared" si="22"/>
        <v>-5.0428816466552284E-2</v>
      </c>
      <c r="J278" s="64"/>
    </row>
    <row r="279" spans="1:10" x14ac:dyDescent="0.3">
      <c r="A279" s="62"/>
      <c r="B279" s="60"/>
      <c r="C279" s="62"/>
      <c r="D279" s="11" t="s">
        <v>46</v>
      </c>
      <c r="E279" s="70"/>
      <c r="F279" s="12" t="s">
        <v>412</v>
      </c>
      <c r="G279" s="13">
        <v>125.04</v>
      </c>
      <c r="H279" s="14">
        <v>206.38</v>
      </c>
      <c r="I279" s="15">
        <f t="shared" si="22"/>
        <v>0.65051183621241182</v>
      </c>
      <c r="J279" s="64"/>
    </row>
    <row r="280" spans="1:10" x14ac:dyDescent="0.3">
      <c r="A280" s="63"/>
      <c r="B280" s="61"/>
      <c r="C280" s="63"/>
      <c r="D280" s="11" t="s">
        <v>26</v>
      </c>
      <c r="E280" s="70"/>
      <c r="F280" s="16" t="s">
        <v>413</v>
      </c>
      <c r="G280" s="13">
        <v>28.47</v>
      </c>
      <c r="H280" s="14">
        <v>20.72</v>
      </c>
      <c r="I280" s="15">
        <f t="shared" si="22"/>
        <v>-0.27221636810677907</v>
      </c>
      <c r="J280" s="64"/>
    </row>
    <row r="281" spans="1:10" x14ac:dyDescent="0.3">
      <c r="A281" s="59">
        <v>45000</v>
      </c>
      <c r="B281" s="59">
        <v>45399</v>
      </c>
      <c r="C281" s="59" t="s">
        <v>129</v>
      </c>
      <c r="D281" s="11" t="s">
        <v>28</v>
      </c>
      <c r="E281" s="11"/>
      <c r="F281" s="17" t="s">
        <v>27</v>
      </c>
      <c r="G281" s="13">
        <v>103.45250094000001</v>
      </c>
      <c r="H281" s="14">
        <v>32.54</v>
      </c>
      <c r="I281" s="15">
        <f t="shared" ref="I281:I288" si="29">H281/G281-1</f>
        <v>-0.68545951326133303</v>
      </c>
      <c r="J281" s="64">
        <f>AVERAGE(I281:I284)</f>
        <v>-0.1130393385366372</v>
      </c>
    </row>
    <row r="282" spans="1:10" x14ac:dyDescent="0.3">
      <c r="A282" s="60"/>
      <c r="B282" s="60"/>
      <c r="C282" s="60"/>
      <c r="D282" s="11" t="s">
        <v>23</v>
      </c>
      <c r="E282" s="11"/>
      <c r="F282" s="17" t="s">
        <v>22</v>
      </c>
      <c r="G282" s="13">
        <v>62.330245080000005</v>
      </c>
      <c r="H282" s="14">
        <v>106.19</v>
      </c>
      <c r="I282" s="15">
        <f t="shared" si="29"/>
        <v>0.70366729448450926</v>
      </c>
      <c r="J282" s="64"/>
    </row>
    <row r="283" spans="1:10" x14ac:dyDescent="0.3">
      <c r="A283" s="62"/>
      <c r="B283" s="60"/>
      <c r="C283" s="62"/>
      <c r="D283" s="11" t="s">
        <v>38</v>
      </c>
      <c r="E283" s="11"/>
      <c r="F283" s="17" t="s">
        <v>37</v>
      </c>
      <c r="G283" s="13">
        <v>15.388754580000001</v>
      </c>
      <c r="H283" s="14">
        <v>13.32</v>
      </c>
      <c r="I283" s="15">
        <f t="shared" si="29"/>
        <v>-0.13443287884314292</v>
      </c>
      <c r="J283" s="64"/>
    </row>
    <row r="284" spans="1:10" x14ac:dyDescent="0.3">
      <c r="A284" s="63"/>
      <c r="B284" s="61"/>
      <c r="C284" s="63"/>
      <c r="D284" s="11" t="s">
        <v>3</v>
      </c>
      <c r="E284" s="11"/>
      <c r="F284" s="17" t="s">
        <v>2</v>
      </c>
      <c r="G284" s="13">
        <v>86.150849160000007</v>
      </c>
      <c r="H284" s="14">
        <v>57.21</v>
      </c>
      <c r="I284" s="15">
        <f t="shared" si="29"/>
        <v>-0.3359322565265821</v>
      </c>
      <c r="J284" s="64"/>
    </row>
    <row r="285" spans="1:10" x14ac:dyDescent="0.3">
      <c r="A285" s="59">
        <v>45063</v>
      </c>
      <c r="B285" s="59">
        <v>45462</v>
      </c>
      <c r="C285" s="59" t="s">
        <v>130</v>
      </c>
      <c r="D285" s="11" t="s">
        <v>7</v>
      </c>
      <c r="E285" s="11"/>
      <c r="F285" s="17" t="s">
        <v>6</v>
      </c>
      <c r="G285" s="13">
        <v>64.930000000000007</v>
      </c>
      <c r="H285" s="14">
        <v>73.55</v>
      </c>
      <c r="I285" s="15">
        <f t="shared" si="29"/>
        <v>0.13275835515170176</v>
      </c>
      <c r="J285" s="64">
        <f>AVERAGE(I285:I288)</f>
        <v>8.3719099388472912E-2</v>
      </c>
    </row>
    <row r="286" spans="1:10" x14ac:dyDescent="0.3">
      <c r="A286" s="60"/>
      <c r="B286" s="60"/>
      <c r="C286" s="60"/>
      <c r="D286" s="11" t="s">
        <v>5</v>
      </c>
      <c r="E286" s="11"/>
      <c r="F286" s="17" t="s">
        <v>4</v>
      </c>
      <c r="G286" s="13">
        <v>120.79</v>
      </c>
      <c r="H286" s="14">
        <v>156.56</v>
      </c>
      <c r="I286" s="15">
        <f t="shared" si="29"/>
        <v>0.29613378590942951</v>
      </c>
      <c r="J286" s="64"/>
    </row>
    <row r="287" spans="1:10" x14ac:dyDescent="0.3">
      <c r="A287" s="60"/>
      <c r="B287" s="62"/>
      <c r="C287" s="62"/>
      <c r="D287" s="11" t="s">
        <v>17</v>
      </c>
      <c r="E287" s="11"/>
      <c r="F287" s="17" t="s">
        <v>16</v>
      </c>
      <c r="G287" s="13">
        <v>4.4649999999999999</v>
      </c>
      <c r="H287" s="14">
        <v>5.17</v>
      </c>
      <c r="I287" s="15">
        <f t="shared" si="29"/>
        <v>0.15789473684210531</v>
      </c>
      <c r="J287" s="64"/>
    </row>
    <row r="288" spans="1:10" x14ac:dyDescent="0.3">
      <c r="A288" s="61"/>
      <c r="B288" s="63"/>
      <c r="C288" s="63"/>
      <c r="D288" s="11" t="s">
        <v>32</v>
      </c>
      <c r="E288" s="11"/>
      <c r="F288" s="17" t="s">
        <v>31</v>
      </c>
      <c r="G288" s="13">
        <v>36.64</v>
      </c>
      <c r="H288" s="14">
        <v>27.41</v>
      </c>
      <c r="I288" s="15">
        <f t="shared" si="29"/>
        <v>-0.25191048034934493</v>
      </c>
      <c r="J288" s="64"/>
    </row>
    <row r="289" spans="1:10" x14ac:dyDescent="0.3">
      <c r="A289" s="49">
        <v>45126</v>
      </c>
      <c r="B289" s="52" t="s">
        <v>420</v>
      </c>
      <c r="C289" s="52" t="s">
        <v>131</v>
      </c>
      <c r="D289" s="10" t="s">
        <v>15</v>
      </c>
      <c r="E289" s="10" t="e" vm="1">
        <v>#VALUE!</v>
      </c>
      <c r="F289" s="5" t="s">
        <v>14</v>
      </c>
      <c r="G289" s="9">
        <v>9.6</v>
      </c>
      <c r="H289" s="6" cm="1">
        <f t="array" ref="H289">_FV(E289,"Price")</f>
        <v>10.74</v>
      </c>
      <c r="I289" s="4">
        <f t="shared" ref="I289:I304" si="30">H289/G289-1</f>
        <v>0.11875000000000013</v>
      </c>
      <c r="J289" s="56">
        <f>AVERAGE(I289:I292)</f>
        <v>9.4743266655326785E-2</v>
      </c>
    </row>
    <row r="290" spans="1:10" x14ac:dyDescent="0.3">
      <c r="A290" s="50"/>
      <c r="B290" s="55"/>
      <c r="C290" s="55"/>
      <c r="D290" s="10" t="s">
        <v>32</v>
      </c>
      <c r="E290" s="10" t="e" vm="2">
        <v>#VALUE!</v>
      </c>
      <c r="F290" s="5" t="s">
        <v>31</v>
      </c>
      <c r="G290" s="9">
        <v>36.625</v>
      </c>
      <c r="H290" s="6" cm="1">
        <f t="array" ref="H290">_FV(E290,"Price")</f>
        <v>27.74</v>
      </c>
      <c r="I290" s="4">
        <f t="shared" si="30"/>
        <v>-0.2425938566552901</v>
      </c>
      <c r="J290" s="56"/>
    </row>
    <row r="291" spans="1:10" x14ac:dyDescent="0.3">
      <c r="A291" s="50"/>
      <c r="B291" s="55"/>
      <c r="C291" s="53"/>
      <c r="D291" s="10" t="s">
        <v>19</v>
      </c>
      <c r="E291" s="10" t="e" vm="3">
        <v>#VALUE!</v>
      </c>
      <c r="F291" s="5" t="s">
        <v>18</v>
      </c>
      <c r="G291" s="9">
        <v>33.835000000000001</v>
      </c>
      <c r="H291" s="6" cm="1">
        <f t="array" ref="H291">_FV(E291,"Price")</f>
        <v>53.17</v>
      </c>
      <c r="I291" s="4">
        <f t="shared" si="30"/>
        <v>0.57144968228166104</v>
      </c>
      <c r="J291" s="56"/>
    </row>
    <row r="292" spans="1:10" x14ac:dyDescent="0.3">
      <c r="A292" s="51"/>
      <c r="B292" s="65"/>
      <c r="C292" s="54"/>
      <c r="D292" s="10" t="s">
        <v>7</v>
      </c>
      <c r="E292" s="10" t="e" vm="4">
        <v>#VALUE!</v>
      </c>
      <c r="F292" s="5" t="s">
        <v>6</v>
      </c>
      <c r="G292" s="9">
        <v>78.497500000000002</v>
      </c>
      <c r="H292" s="6" cm="1">
        <f t="array" ref="H292">_FV(E292,"Price")</f>
        <v>73.11</v>
      </c>
      <c r="I292" s="4">
        <f t="shared" si="30"/>
        <v>-6.8632759005063937E-2</v>
      </c>
      <c r="J292" s="56"/>
    </row>
    <row r="293" spans="1:10" x14ac:dyDescent="0.3">
      <c r="A293" s="49">
        <v>45182</v>
      </c>
      <c r="B293" s="52" t="s">
        <v>420</v>
      </c>
      <c r="C293" s="52" t="s">
        <v>132</v>
      </c>
      <c r="D293" s="10" t="s">
        <v>36</v>
      </c>
      <c r="E293" s="10" t="e" vm="5">
        <v>#VALUE!</v>
      </c>
      <c r="F293" s="5" t="s">
        <v>35</v>
      </c>
      <c r="G293" s="9">
        <v>39.64</v>
      </c>
      <c r="H293" s="6" cm="1">
        <f t="array" ref="H293">_FV(E293,"Price")</f>
        <v>38.01</v>
      </c>
      <c r="I293" s="4">
        <f t="shared" si="30"/>
        <v>-4.1120080726538943E-2</v>
      </c>
      <c r="J293" s="56">
        <f>AVERAGE(I293:I296)</f>
        <v>0.18879902679860838</v>
      </c>
    </row>
    <row r="294" spans="1:10" x14ac:dyDescent="0.3">
      <c r="A294" s="50"/>
      <c r="B294" s="55"/>
      <c r="C294" s="55"/>
      <c r="D294" s="10" t="s">
        <v>9</v>
      </c>
      <c r="E294" s="10" t="e" vm="6">
        <v>#VALUE!</v>
      </c>
      <c r="F294" s="5" t="s">
        <v>8</v>
      </c>
      <c r="G294" s="9">
        <v>89.525000000000006</v>
      </c>
      <c r="H294" s="6" cm="1">
        <f t="array" ref="H294">_FV(E294,"Price")</f>
        <v>154.74</v>
      </c>
      <c r="I294" s="4">
        <f t="shared" si="30"/>
        <v>0.72845573862049706</v>
      </c>
      <c r="J294" s="56"/>
    </row>
    <row r="295" spans="1:10" x14ac:dyDescent="0.3">
      <c r="A295" s="50"/>
      <c r="B295" s="55"/>
      <c r="C295" s="53"/>
      <c r="D295" s="10" t="s">
        <v>25</v>
      </c>
      <c r="E295" s="10" t="e" vm="7">
        <v>#VALUE!</v>
      </c>
      <c r="F295" s="5" t="s">
        <v>24</v>
      </c>
      <c r="G295" s="9">
        <v>48.05</v>
      </c>
      <c r="H295" s="6" cm="1">
        <f t="array" ref="H295">_FV(E295,"Price")</f>
        <v>35.450000000000003</v>
      </c>
      <c r="I295" s="4">
        <f t="shared" si="30"/>
        <v>-0.26222684703433907</v>
      </c>
      <c r="J295" s="56"/>
    </row>
    <row r="296" spans="1:10" x14ac:dyDescent="0.3">
      <c r="A296" s="51"/>
      <c r="B296" s="65"/>
      <c r="C296" s="54"/>
      <c r="D296" s="10" t="s">
        <v>13</v>
      </c>
      <c r="E296" s="10" t="e" vm="8">
        <v>#VALUE!</v>
      </c>
      <c r="F296" s="5" t="s">
        <v>12</v>
      </c>
      <c r="G296" s="9">
        <v>317.31</v>
      </c>
      <c r="H296" s="6" cm="1">
        <f t="array" ref="H296">_FV(E296,"Price")</f>
        <v>422.05</v>
      </c>
      <c r="I296" s="4">
        <f t="shared" si="30"/>
        <v>0.33008729633481448</v>
      </c>
      <c r="J296" s="56"/>
    </row>
    <row r="297" spans="1:10" x14ac:dyDescent="0.3">
      <c r="A297" s="49">
        <v>45245</v>
      </c>
      <c r="B297" s="52" t="s">
        <v>420</v>
      </c>
      <c r="C297" s="52" t="s">
        <v>133</v>
      </c>
      <c r="D297" s="10" t="s">
        <v>11</v>
      </c>
      <c r="E297" s="10" t="e" vm="9">
        <v>#VALUE!</v>
      </c>
      <c r="F297" s="5" t="s">
        <v>10</v>
      </c>
      <c r="G297" s="9">
        <v>69.19</v>
      </c>
      <c r="H297" s="6" cm="1">
        <f t="array" ref="H297">_FV(E297,"Price")</f>
        <v>61.37</v>
      </c>
      <c r="I297" s="4">
        <f t="shared" si="30"/>
        <v>-0.11302211302211307</v>
      </c>
      <c r="J297" s="56">
        <f>AVERAGE(I297:I300)</f>
        <v>0.18373448438685028</v>
      </c>
    </row>
    <row r="298" spans="1:10" x14ac:dyDescent="0.3">
      <c r="A298" s="50"/>
      <c r="B298" s="55"/>
      <c r="C298" s="55"/>
      <c r="D298" s="10" t="s">
        <v>9</v>
      </c>
      <c r="E298" s="10" t="e" vm="6">
        <v>#VALUE!</v>
      </c>
      <c r="F298" s="5" t="s">
        <v>8</v>
      </c>
      <c r="G298" s="9">
        <v>90.14</v>
      </c>
      <c r="H298" s="6" cm="1">
        <f t="array" ref="H298">_FV(E298,"Price")</f>
        <v>154.74</v>
      </c>
      <c r="I298" s="4">
        <f t="shared" si="30"/>
        <v>0.71666296871533186</v>
      </c>
      <c r="J298" s="56"/>
    </row>
    <row r="299" spans="1:10" x14ac:dyDescent="0.3">
      <c r="A299" s="50"/>
      <c r="B299" s="55"/>
      <c r="C299" s="53"/>
      <c r="D299" s="10" t="s">
        <v>44</v>
      </c>
      <c r="E299" s="10" t="e" vm="10">
        <v>#VALUE!</v>
      </c>
      <c r="F299" s="5" t="s">
        <v>43</v>
      </c>
      <c r="G299" s="9">
        <v>21.98</v>
      </c>
      <c r="H299" s="6" cm="1">
        <f t="array" ref="H299">_FV(E299,"Price")</f>
        <v>20.99</v>
      </c>
      <c r="I299" s="4">
        <f t="shared" si="30"/>
        <v>-4.5040946314831798E-2</v>
      </c>
      <c r="J299" s="56"/>
    </row>
    <row r="300" spans="1:10" x14ac:dyDescent="0.3">
      <c r="A300" s="51"/>
      <c r="B300" s="65"/>
      <c r="C300" s="54"/>
      <c r="D300" s="10" t="s">
        <v>34</v>
      </c>
      <c r="E300" s="10" t="e" vm="11">
        <v>#VALUE!</v>
      </c>
      <c r="F300" s="5" t="s">
        <v>33</v>
      </c>
      <c r="G300" s="9">
        <v>17.75</v>
      </c>
      <c r="H300" s="6" cm="1">
        <f t="array" ref="H300">_FV(E300,"Price")</f>
        <v>20.88</v>
      </c>
      <c r="I300" s="4">
        <f t="shared" si="30"/>
        <v>0.17633802816901412</v>
      </c>
      <c r="J300" s="56"/>
    </row>
    <row r="301" spans="1:10" x14ac:dyDescent="0.3">
      <c r="A301" s="49">
        <v>45308</v>
      </c>
      <c r="B301" s="52" t="s">
        <v>420</v>
      </c>
      <c r="C301" s="52" t="s">
        <v>134</v>
      </c>
      <c r="D301" s="10" t="s">
        <v>40</v>
      </c>
      <c r="E301" s="10" t="e" vm="12">
        <v>#VALUE!</v>
      </c>
      <c r="F301" s="5" t="s">
        <v>39</v>
      </c>
      <c r="G301" s="9">
        <v>9.1199999999999992</v>
      </c>
      <c r="H301" s="6" cm="1">
        <f t="array" ref="H301">_FV(E301,"Price")</f>
        <v>7.52</v>
      </c>
      <c r="I301" s="4">
        <f t="shared" si="30"/>
        <v>-0.17543859649122806</v>
      </c>
      <c r="J301" s="56">
        <f>AVERAGE(I301:I304)</f>
        <v>1.0295226441244948E-2</v>
      </c>
    </row>
    <row r="302" spans="1:10" x14ac:dyDescent="0.3">
      <c r="A302" s="50"/>
      <c r="B302" s="55"/>
      <c r="C302" s="55"/>
      <c r="D302" s="10" t="s">
        <v>34</v>
      </c>
      <c r="E302" s="10" t="e" vm="11">
        <v>#VALUE!</v>
      </c>
      <c r="F302" s="5" t="s">
        <v>33</v>
      </c>
      <c r="G302" s="9">
        <v>17.68</v>
      </c>
      <c r="H302" s="6" cm="1">
        <f t="array" ref="H302">_FV(E302,"Price")</f>
        <v>20.88</v>
      </c>
      <c r="I302" s="4">
        <f t="shared" si="30"/>
        <v>0.1809954751131222</v>
      </c>
      <c r="J302" s="56"/>
    </row>
    <row r="303" spans="1:10" x14ac:dyDescent="0.3">
      <c r="A303" s="50"/>
      <c r="B303" s="55"/>
      <c r="C303" s="53"/>
      <c r="D303" s="10" t="s">
        <v>1</v>
      </c>
      <c r="E303" s="10" t="e" vm="13">
        <v>#VALUE!</v>
      </c>
      <c r="F303" s="5" t="s">
        <v>0</v>
      </c>
      <c r="G303" s="9">
        <v>56.06</v>
      </c>
      <c r="H303" s="6" cm="1">
        <f t="array" ref="H303">_FV(E303,"Price")</f>
        <v>74.41</v>
      </c>
      <c r="I303" s="4">
        <f t="shared" si="30"/>
        <v>0.32732786300392425</v>
      </c>
      <c r="J303" s="56"/>
    </row>
    <row r="304" spans="1:10" x14ac:dyDescent="0.3">
      <c r="A304" s="51"/>
      <c r="B304" s="65"/>
      <c r="C304" s="54"/>
      <c r="D304" s="10" t="s">
        <v>30</v>
      </c>
      <c r="E304" s="10" t="e" vm="14">
        <v>#VALUE!</v>
      </c>
      <c r="F304" s="5" t="s">
        <v>29</v>
      </c>
      <c r="G304" s="9">
        <v>33.630000000000003</v>
      </c>
      <c r="H304" s="6" cm="1">
        <f t="array" ref="H304">_FV(E304,"Price")</f>
        <v>23.82</v>
      </c>
      <c r="I304" s="4">
        <f t="shared" si="30"/>
        <v>-0.29170383586083859</v>
      </c>
      <c r="J304" s="56"/>
    </row>
    <row r="305" spans="1:10" x14ac:dyDescent="0.3">
      <c r="A305" s="49">
        <v>45364</v>
      </c>
      <c r="B305" s="52" t="s">
        <v>420</v>
      </c>
      <c r="C305" s="52" t="s">
        <v>146</v>
      </c>
      <c r="D305" s="10" t="s">
        <v>135</v>
      </c>
      <c r="E305" s="10" t="e" vm="15">
        <v>#VALUE!</v>
      </c>
      <c r="F305" s="5" t="s">
        <v>276</v>
      </c>
      <c r="G305" s="9">
        <v>57.98</v>
      </c>
      <c r="H305" s="6" cm="1">
        <f t="array" ref="H305">_FV(E305,"Price")</f>
        <v>70.66</v>
      </c>
      <c r="I305" s="4">
        <f t="shared" ref="I305:I316" si="31">H305/G305-1</f>
        <v>0.21869610210417378</v>
      </c>
      <c r="J305" s="56">
        <f t="shared" ref="J305" si="32">AVERAGE(I305:I308)</f>
        <v>3.3056807134940858E-2</v>
      </c>
    </row>
    <row r="306" spans="1:10" x14ac:dyDescent="0.3">
      <c r="A306" s="50"/>
      <c r="B306" s="55"/>
      <c r="C306" s="55"/>
      <c r="D306" s="10" t="s">
        <v>136</v>
      </c>
      <c r="E306" s="10" t="e" vm="16">
        <v>#VALUE!</v>
      </c>
      <c r="F306" s="5" t="s">
        <v>145</v>
      </c>
      <c r="G306" s="9">
        <v>91.68</v>
      </c>
      <c r="H306" s="6" cm="1">
        <f t="array" ref="H306">_FV(E306,"Price")</f>
        <v>78.739999999999995</v>
      </c>
      <c r="I306" s="4">
        <f t="shared" si="31"/>
        <v>-0.14114310645724271</v>
      </c>
      <c r="J306" s="56"/>
    </row>
    <row r="307" spans="1:10" x14ac:dyDescent="0.3">
      <c r="A307" s="50"/>
      <c r="B307" s="55"/>
      <c r="C307" s="53"/>
      <c r="D307" s="10" t="s">
        <v>137</v>
      </c>
      <c r="E307" s="10" t="e" vm="17">
        <v>#VALUE!</v>
      </c>
      <c r="F307" s="5" t="s">
        <v>144</v>
      </c>
      <c r="G307" s="9">
        <v>81.39</v>
      </c>
      <c r="H307" s="6" cm="1">
        <f t="array" ref="H307">_FV(E307,"Price")</f>
        <v>96.88</v>
      </c>
      <c r="I307" s="4">
        <f t="shared" si="31"/>
        <v>0.19031822091165984</v>
      </c>
      <c r="J307" s="56"/>
    </row>
    <row r="308" spans="1:10" x14ac:dyDescent="0.3">
      <c r="A308" s="51"/>
      <c r="B308" s="65"/>
      <c r="C308" s="54"/>
      <c r="D308" s="10" t="s">
        <v>138</v>
      </c>
      <c r="E308" s="10" t="e" vm="18">
        <v>#VALUE!</v>
      </c>
      <c r="F308" s="5" t="s">
        <v>143</v>
      </c>
      <c r="G308" s="9">
        <v>116.85</v>
      </c>
      <c r="H308" s="6" cm="1">
        <f t="array" ref="H308">_FV(E308,"Price")</f>
        <v>101</v>
      </c>
      <c r="I308" s="4">
        <f t="shared" si="31"/>
        <v>-0.13564398801882749</v>
      </c>
      <c r="J308" s="56"/>
    </row>
    <row r="309" spans="1:10" x14ac:dyDescent="0.3">
      <c r="A309" s="49">
        <v>45399</v>
      </c>
      <c r="B309" s="52" t="s">
        <v>420</v>
      </c>
      <c r="C309" s="52" t="s">
        <v>147</v>
      </c>
      <c r="D309" s="10" t="s">
        <v>148</v>
      </c>
      <c r="E309" s="10" t="e" vm="19">
        <v>#VALUE!</v>
      </c>
      <c r="F309" s="5" t="s">
        <v>157</v>
      </c>
      <c r="G309" s="9">
        <v>25.61</v>
      </c>
      <c r="H309" s="6" cm="1">
        <f t="array" ref="H309">_FV(E309,"Price")</f>
        <v>25.04</v>
      </c>
      <c r="I309" s="4">
        <f t="shared" si="31"/>
        <v>-2.2256930886372484E-2</v>
      </c>
      <c r="J309" s="56">
        <f t="shared" ref="J309" si="33">AVERAGE(I309:I312)</f>
        <v>9.2769047024272494E-2</v>
      </c>
    </row>
    <row r="310" spans="1:10" x14ac:dyDescent="0.3">
      <c r="A310" s="50"/>
      <c r="B310" s="55"/>
      <c r="C310" s="55"/>
      <c r="D310" s="10" t="s">
        <v>149</v>
      </c>
      <c r="E310" s="10" t="e" vm="20">
        <v>#VALUE!</v>
      </c>
      <c r="F310" s="5" t="s">
        <v>156</v>
      </c>
      <c r="G310" s="9">
        <v>29.47</v>
      </c>
      <c r="H310" s="6" cm="1">
        <f t="array" ref="H310">_FV(E310,"Price")</f>
        <v>35.5</v>
      </c>
      <c r="I310" s="4">
        <f t="shared" si="31"/>
        <v>0.20461486257210737</v>
      </c>
      <c r="J310" s="56"/>
    </row>
    <row r="311" spans="1:10" x14ac:dyDescent="0.3">
      <c r="A311" s="50"/>
      <c r="B311" s="55"/>
      <c r="C311" s="53"/>
      <c r="D311" s="10" t="s">
        <v>150</v>
      </c>
      <c r="E311" s="10" t="e" vm="21">
        <v>#VALUE!</v>
      </c>
      <c r="F311" s="5" t="s">
        <v>158</v>
      </c>
      <c r="G311" s="9">
        <v>62.01</v>
      </c>
      <c r="H311" s="6" cm="1">
        <f t="array" ref="H311">_FV(E311,"Price")</f>
        <v>79.099999999999994</v>
      </c>
      <c r="I311" s="4">
        <f t="shared" si="31"/>
        <v>0.27560070956297356</v>
      </c>
      <c r="J311" s="56"/>
    </row>
    <row r="312" spans="1:10" x14ac:dyDescent="0.3">
      <c r="A312" s="51"/>
      <c r="B312" s="65"/>
      <c r="C312" s="54"/>
      <c r="D312" s="10" t="s">
        <v>151</v>
      </c>
      <c r="E312" s="10" t="e" vm="22">
        <v>#VALUE!</v>
      </c>
      <c r="F312" s="5" t="s">
        <v>155</v>
      </c>
      <c r="G312" s="9">
        <v>8.8049999999999997</v>
      </c>
      <c r="H312" s="6" cm="1">
        <f t="array" ref="H312">_FV(E312,"Price")</f>
        <v>8.0399999999999991</v>
      </c>
      <c r="I312" s="4">
        <f t="shared" si="31"/>
        <v>-8.6882453151618466E-2</v>
      </c>
      <c r="J312" s="56"/>
    </row>
    <row r="313" spans="1:10" x14ac:dyDescent="0.3">
      <c r="A313" s="49">
        <v>45434</v>
      </c>
      <c r="B313" s="52" t="s">
        <v>420</v>
      </c>
      <c r="C313" s="52" t="s">
        <v>414</v>
      </c>
      <c r="D313" s="10" t="s">
        <v>275</v>
      </c>
      <c r="E313" s="10" t="e" vm="23">
        <v>#VALUE!</v>
      </c>
      <c r="F313" s="5" t="s">
        <v>277</v>
      </c>
      <c r="G313" s="9">
        <v>2.8250000000000002</v>
      </c>
      <c r="H313" s="6" cm="1">
        <f t="array" ref="H313">_FV(E313,"Price")</f>
        <v>2.93</v>
      </c>
      <c r="I313" s="4">
        <f t="shared" si="31"/>
        <v>3.7168141592920367E-2</v>
      </c>
      <c r="J313" s="56">
        <f t="shared" ref="J313" si="34">AVERAGE(I313:I316)</f>
        <v>-5.0166223938596821E-2</v>
      </c>
    </row>
    <row r="314" spans="1:10" x14ac:dyDescent="0.3">
      <c r="A314" s="50"/>
      <c r="B314" s="55"/>
      <c r="C314" s="55"/>
      <c r="D314" s="10" t="s">
        <v>154</v>
      </c>
      <c r="E314" s="10" t="e" vm="24">
        <v>#VALUE!</v>
      </c>
      <c r="F314" s="5" t="s">
        <v>159</v>
      </c>
      <c r="G314" s="9">
        <v>16.72</v>
      </c>
      <c r="H314" s="6" cm="1">
        <f t="array" ref="H314">_FV(E314,"Price")</f>
        <v>14.84</v>
      </c>
      <c r="I314" s="4">
        <f t="shared" si="31"/>
        <v>-0.11244019138755978</v>
      </c>
      <c r="J314" s="56"/>
    </row>
    <row r="315" spans="1:10" x14ac:dyDescent="0.3">
      <c r="A315" s="50"/>
      <c r="B315" s="55"/>
      <c r="C315" s="53"/>
      <c r="D315" s="10" t="s">
        <v>162</v>
      </c>
      <c r="E315" s="10" t="e" vm="25">
        <v>#VALUE!</v>
      </c>
      <c r="F315" s="5" t="s">
        <v>163</v>
      </c>
      <c r="G315" s="9">
        <v>15.945</v>
      </c>
      <c r="H315" s="6" cm="1">
        <f t="array" ref="H315">_FV(E315,"Price")</f>
        <v>13.98</v>
      </c>
      <c r="I315" s="4">
        <f t="shared" si="31"/>
        <v>-0.12323612417685792</v>
      </c>
      <c r="J315" s="56"/>
    </row>
    <row r="316" spans="1:10" x14ac:dyDescent="0.3">
      <c r="A316" s="51"/>
      <c r="B316" s="65"/>
      <c r="C316" s="54"/>
      <c r="D316" s="10" t="s">
        <v>152</v>
      </c>
      <c r="E316" s="10" t="e" vm="26">
        <v>#VALUE!</v>
      </c>
      <c r="F316" s="5" t="s">
        <v>161</v>
      </c>
      <c r="G316" s="9">
        <v>41.73</v>
      </c>
      <c r="H316" s="6" cm="1">
        <f t="array" ref="H316">_FV(E316,"Price")</f>
        <v>41.64</v>
      </c>
      <c r="I316" s="4">
        <f t="shared" si="31"/>
        <v>-2.1567217828899476E-3</v>
      </c>
      <c r="J316" s="56"/>
    </row>
    <row r="317" spans="1:10" x14ac:dyDescent="0.3">
      <c r="A317" s="49">
        <v>45462</v>
      </c>
      <c r="B317" s="52" t="s">
        <v>420</v>
      </c>
      <c r="C317" s="52" t="s">
        <v>415</v>
      </c>
      <c r="D317" s="10" t="s">
        <v>139</v>
      </c>
      <c r="E317" s="10" t="e" vm="27">
        <v>#VALUE!</v>
      </c>
      <c r="F317" s="5" t="s">
        <v>141</v>
      </c>
      <c r="G317" s="9">
        <v>26.43</v>
      </c>
      <c r="H317" s="6" cm="1">
        <f t="array" ref="H317">_FV(E317,"Price")</f>
        <v>25.49</v>
      </c>
      <c r="I317" s="4">
        <f t="shared" ref="I317:I320" si="35">H317/G317-1</f>
        <v>-3.5565645100264942E-2</v>
      </c>
      <c r="J317" s="56">
        <f t="shared" ref="J317" si="36">AVERAGE(I317:I320)</f>
        <v>-1.3434977328036501E-2</v>
      </c>
    </row>
    <row r="318" spans="1:10" x14ac:dyDescent="0.3">
      <c r="A318" s="50"/>
      <c r="B318" s="55"/>
      <c r="C318" s="55"/>
      <c r="D318" s="10" t="s">
        <v>416</v>
      </c>
      <c r="E318" s="10" t="e" vm="28">
        <v>#VALUE!</v>
      </c>
      <c r="F318" s="5" t="s">
        <v>418</v>
      </c>
      <c r="G318" s="9">
        <v>53.44</v>
      </c>
      <c r="H318" s="6" cm="1">
        <f t="array" ref="H318">_FV(E318,"Price")</f>
        <v>53.5</v>
      </c>
      <c r="I318" s="4">
        <f t="shared" si="35"/>
        <v>1.1227544910179521E-3</v>
      </c>
      <c r="J318" s="56"/>
    </row>
    <row r="319" spans="1:10" x14ac:dyDescent="0.3">
      <c r="A319" s="57"/>
      <c r="B319" s="55"/>
      <c r="C319" s="53"/>
      <c r="D319" s="10" t="s">
        <v>417</v>
      </c>
      <c r="E319" s="10" t="e" vm="29">
        <v>#VALUE!</v>
      </c>
      <c r="F319" s="5" t="s">
        <v>419</v>
      </c>
      <c r="G319" s="9">
        <v>382.59</v>
      </c>
      <c r="H319" s="6" cm="1">
        <f t="array" ref="H319">_FV(E319,"Price")</f>
        <v>383.85</v>
      </c>
      <c r="I319" s="4">
        <f t="shared" si="35"/>
        <v>3.2933427428840645E-3</v>
      </c>
      <c r="J319" s="56"/>
    </row>
    <row r="320" spans="1:10" x14ac:dyDescent="0.3">
      <c r="A320" s="58"/>
      <c r="B320" s="65"/>
      <c r="C320" s="54"/>
      <c r="D320" s="10" t="s">
        <v>140</v>
      </c>
      <c r="E320" s="10" t="e" vm="30">
        <v>#VALUE!</v>
      </c>
      <c r="F320" s="5" t="s">
        <v>142</v>
      </c>
      <c r="G320" s="9">
        <v>13.28</v>
      </c>
      <c r="H320" s="6" cm="1">
        <f t="array" ref="H320">_FV(E320,"Price")</f>
        <v>12.98</v>
      </c>
      <c r="I320" s="4">
        <f t="shared" si="35"/>
        <v>-2.259036144578308E-2</v>
      </c>
      <c r="J320" s="56"/>
    </row>
  </sheetData>
  <mergeCells count="305">
    <mergeCell ref="A269:A272"/>
    <mergeCell ref="B269:B272"/>
    <mergeCell ref="C269:C272"/>
    <mergeCell ref="J269:J272"/>
    <mergeCell ref="A273:A276"/>
    <mergeCell ref="B273:B276"/>
    <mergeCell ref="C273:C276"/>
    <mergeCell ref="J273:J276"/>
    <mergeCell ref="A221:A224"/>
    <mergeCell ref="B221:B224"/>
    <mergeCell ref="C221:C224"/>
    <mergeCell ref="J221:J224"/>
    <mergeCell ref="A233:A236"/>
    <mergeCell ref="B233:B236"/>
    <mergeCell ref="C233:C236"/>
    <mergeCell ref="J233:J236"/>
    <mergeCell ref="A253:A256"/>
    <mergeCell ref="B253:B256"/>
    <mergeCell ref="C253:C256"/>
    <mergeCell ref="J253:J256"/>
    <mergeCell ref="A257:A260"/>
    <mergeCell ref="B257:B260"/>
    <mergeCell ref="C257:C260"/>
    <mergeCell ref="J257:J260"/>
    <mergeCell ref="A277:A280"/>
    <mergeCell ref="B277:B280"/>
    <mergeCell ref="C277:C280"/>
    <mergeCell ref="J277:J280"/>
    <mergeCell ref="A213:A216"/>
    <mergeCell ref="B213:B216"/>
    <mergeCell ref="C213:C216"/>
    <mergeCell ref="J213:J216"/>
    <mergeCell ref="A217:A220"/>
    <mergeCell ref="B217:B220"/>
    <mergeCell ref="C217:C220"/>
    <mergeCell ref="J217:J220"/>
    <mergeCell ref="A245:A248"/>
    <mergeCell ref="B245:B248"/>
    <mergeCell ref="C245:C248"/>
    <mergeCell ref="J245:J248"/>
    <mergeCell ref="A225:A228"/>
    <mergeCell ref="B225:B228"/>
    <mergeCell ref="C225:C228"/>
    <mergeCell ref="J225:J228"/>
    <mergeCell ref="A229:A232"/>
    <mergeCell ref="B229:B232"/>
    <mergeCell ref="C229:C232"/>
    <mergeCell ref="J229:J232"/>
    <mergeCell ref="A185:A188"/>
    <mergeCell ref="B185:B188"/>
    <mergeCell ref="C185:C188"/>
    <mergeCell ref="J185:J188"/>
    <mergeCell ref="A249:A252"/>
    <mergeCell ref="B249:B252"/>
    <mergeCell ref="C249:C252"/>
    <mergeCell ref="J249:J252"/>
    <mergeCell ref="A237:A240"/>
    <mergeCell ref="B237:B240"/>
    <mergeCell ref="C237:C240"/>
    <mergeCell ref="J237:J240"/>
    <mergeCell ref="A241:A244"/>
    <mergeCell ref="B241:B244"/>
    <mergeCell ref="C241:C244"/>
    <mergeCell ref="J241:J244"/>
    <mergeCell ref="A201:A204"/>
    <mergeCell ref="B201:B204"/>
    <mergeCell ref="C201:C204"/>
    <mergeCell ref="J201:J204"/>
    <mergeCell ref="A205:A208"/>
    <mergeCell ref="B205:B208"/>
    <mergeCell ref="C205:C208"/>
    <mergeCell ref="J205:J208"/>
    <mergeCell ref="A209:A212"/>
    <mergeCell ref="B209:B212"/>
    <mergeCell ref="C209:C212"/>
    <mergeCell ref="J209:J212"/>
    <mergeCell ref="A189:A192"/>
    <mergeCell ref="B189:B192"/>
    <mergeCell ref="C189:C192"/>
    <mergeCell ref="J189:J192"/>
    <mergeCell ref="A193:A196"/>
    <mergeCell ref="B193:B196"/>
    <mergeCell ref="C193:C196"/>
    <mergeCell ref="J193:J196"/>
    <mergeCell ref="A197:A200"/>
    <mergeCell ref="B197:B200"/>
    <mergeCell ref="C197:C200"/>
    <mergeCell ref="J197:J200"/>
    <mergeCell ref="A265:A268"/>
    <mergeCell ref="B265:B268"/>
    <mergeCell ref="C265:C268"/>
    <mergeCell ref="J265:J268"/>
    <mergeCell ref="A261:A264"/>
    <mergeCell ref="B261:B264"/>
    <mergeCell ref="C261:C264"/>
    <mergeCell ref="J261:J264"/>
    <mergeCell ref="A169:A172"/>
    <mergeCell ref="B169:B172"/>
    <mergeCell ref="C169:C172"/>
    <mergeCell ref="J169:J172"/>
    <mergeCell ref="A173:A176"/>
    <mergeCell ref="B173:B176"/>
    <mergeCell ref="C173:C176"/>
    <mergeCell ref="J173:J176"/>
    <mergeCell ref="A177:A180"/>
    <mergeCell ref="B177:B180"/>
    <mergeCell ref="C177:C180"/>
    <mergeCell ref="J177:J180"/>
    <mergeCell ref="A181:A184"/>
    <mergeCell ref="B181:B184"/>
    <mergeCell ref="C181:C184"/>
    <mergeCell ref="J181:J184"/>
    <mergeCell ref="A161:A164"/>
    <mergeCell ref="B161:B164"/>
    <mergeCell ref="C161:C164"/>
    <mergeCell ref="J161:J164"/>
    <mergeCell ref="A165:A168"/>
    <mergeCell ref="B165:B168"/>
    <mergeCell ref="C165:C168"/>
    <mergeCell ref="J165:J168"/>
    <mergeCell ref="A153:A156"/>
    <mergeCell ref="B153:B156"/>
    <mergeCell ref="C153:C156"/>
    <mergeCell ref="J153:J156"/>
    <mergeCell ref="A157:A160"/>
    <mergeCell ref="B157:B160"/>
    <mergeCell ref="C157:C160"/>
    <mergeCell ref="J157:J160"/>
    <mergeCell ref="A141:A144"/>
    <mergeCell ref="B141:B144"/>
    <mergeCell ref="C141:C144"/>
    <mergeCell ref="J141:J144"/>
    <mergeCell ref="A145:A148"/>
    <mergeCell ref="B145:B148"/>
    <mergeCell ref="C145:C148"/>
    <mergeCell ref="J145:J148"/>
    <mergeCell ref="A149:A152"/>
    <mergeCell ref="B149:B152"/>
    <mergeCell ref="C149:C152"/>
    <mergeCell ref="J149:J152"/>
    <mergeCell ref="A137:A140"/>
    <mergeCell ref="B137:B140"/>
    <mergeCell ref="C137:C140"/>
    <mergeCell ref="J137:J140"/>
    <mergeCell ref="A112:A115"/>
    <mergeCell ref="B112:B115"/>
    <mergeCell ref="C112:C115"/>
    <mergeCell ref="J112:J115"/>
    <mergeCell ref="A108:A111"/>
    <mergeCell ref="B108:B111"/>
    <mergeCell ref="C108:C111"/>
    <mergeCell ref="J108:J111"/>
    <mergeCell ref="A134:A136"/>
    <mergeCell ref="B134:B136"/>
    <mergeCell ref="C134:C136"/>
    <mergeCell ref="J134:J136"/>
    <mergeCell ref="A130:A133"/>
    <mergeCell ref="B130:B133"/>
    <mergeCell ref="C130:C133"/>
    <mergeCell ref="J130:J133"/>
    <mergeCell ref="A100:A103"/>
    <mergeCell ref="B100:B103"/>
    <mergeCell ref="C100:C103"/>
    <mergeCell ref="J100:J103"/>
    <mergeCell ref="A126:A129"/>
    <mergeCell ref="B126:B129"/>
    <mergeCell ref="C126:C129"/>
    <mergeCell ref="J126:J129"/>
    <mergeCell ref="A121:A125"/>
    <mergeCell ref="B121:B125"/>
    <mergeCell ref="C121:C125"/>
    <mergeCell ref="J121:J125"/>
    <mergeCell ref="A116:A120"/>
    <mergeCell ref="B116:B120"/>
    <mergeCell ref="C116:C120"/>
    <mergeCell ref="J116:J120"/>
    <mergeCell ref="A104:A107"/>
    <mergeCell ref="B104:B107"/>
    <mergeCell ref="C104:C107"/>
    <mergeCell ref="J104:J107"/>
    <mergeCell ref="A81:A85"/>
    <mergeCell ref="B81:B85"/>
    <mergeCell ref="C81:C85"/>
    <mergeCell ref="J81:J85"/>
    <mergeCell ref="A76:A80"/>
    <mergeCell ref="B76:B80"/>
    <mergeCell ref="C76:C80"/>
    <mergeCell ref="J76:J80"/>
    <mergeCell ref="A86:A89"/>
    <mergeCell ref="B86:B89"/>
    <mergeCell ref="C86:C89"/>
    <mergeCell ref="J86:J89"/>
    <mergeCell ref="A96:A99"/>
    <mergeCell ref="B96:B99"/>
    <mergeCell ref="C96:C99"/>
    <mergeCell ref="J96:J99"/>
    <mergeCell ref="A90:A92"/>
    <mergeCell ref="B90:B92"/>
    <mergeCell ref="C90:C92"/>
    <mergeCell ref="J90:J92"/>
    <mergeCell ref="A93:A95"/>
    <mergeCell ref="B93:B95"/>
    <mergeCell ref="C93:C95"/>
    <mergeCell ref="J93:J95"/>
    <mergeCell ref="J71:J75"/>
    <mergeCell ref="A46:A50"/>
    <mergeCell ref="B46:B50"/>
    <mergeCell ref="C46:C50"/>
    <mergeCell ref="J46:J50"/>
    <mergeCell ref="C71:C75"/>
    <mergeCell ref="A41:A45"/>
    <mergeCell ref="B41:B45"/>
    <mergeCell ref="C41:C45"/>
    <mergeCell ref="J41:J45"/>
    <mergeCell ref="A56:A60"/>
    <mergeCell ref="B56:B60"/>
    <mergeCell ref="C56:C60"/>
    <mergeCell ref="J56:J60"/>
    <mergeCell ref="A51:A55"/>
    <mergeCell ref="B51:B55"/>
    <mergeCell ref="C51:C55"/>
    <mergeCell ref="J51:J55"/>
    <mergeCell ref="I1:J1"/>
    <mergeCell ref="A26:A30"/>
    <mergeCell ref="J26:J30"/>
    <mergeCell ref="A31:A35"/>
    <mergeCell ref="J31:J35"/>
    <mergeCell ref="A36:A40"/>
    <mergeCell ref="J36:J40"/>
    <mergeCell ref="B26:B30"/>
    <mergeCell ref="B31:B35"/>
    <mergeCell ref="B36:B40"/>
    <mergeCell ref="A2:A6"/>
    <mergeCell ref="B2:B6"/>
    <mergeCell ref="A12:A15"/>
    <mergeCell ref="B12:B15"/>
    <mergeCell ref="J12:J15"/>
    <mergeCell ref="A7:A11"/>
    <mergeCell ref="B7:B11"/>
    <mergeCell ref="J7:J11"/>
    <mergeCell ref="C2:C6"/>
    <mergeCell ref="C7:C11"/>
    <mergeCell ref="C26:C30"/>
    <mergeCell ref="C31:C35"/>
    <mergeCell ref="C36:C40"/>
    <mergeCell ref="C281:C284"/>
    <mergeCell ref="C12:C15"/>
    <mergeCell ref="J2:J6"/>
    <mergeCell ref="A21:A25"/>
    <mergeCell ref="B21:B25"/>
    <mergeCell ref="J21:J25"/>
    <mergeCell ref="A16:A20"/>
    <mergeCell ref="B16:B20"/>
    <mergeCell ref="J16:J20"/>
    <mergeCell ref="C16:C20"/>
    <mergeCell ref="C21:C25"/>
    <mergeCell ref="A281:A284"/>
    <mergeCell ref="J281:J284"/>
    <mergeCell ref="B71:B75"/>
    <mergeCell ref="B281:B284"/>
    <mergeCell ref="A66:A70"/>
    <mergeCell ref="B66:B70"/>
    <mergeCell ref="C66:C70"/>
    <mergeCell ref="J66:J70"/>
    <mergeCell ref="A61:A65"/>
    <mergeCell ref="B61:B65"/>
    <mergeCell ref="C61:C65"/>
    <mergeCell ref="J61:J65"/>
    <mergeCell ref="A71:A75"/>
    <mergeCell ref="A285:A288"/>
    <mergeCell ref="B285:B288"/>
    <mergeCell ref="C285:C288"/>
    <mergeCell ref="J285:J288"/>
    <mergeCell ref="A289:A292"/>
    <mergeCell ref="B289:B292"/>
    <mergeCell ref="C289:C292"/>
    <mergeCell ref="J289:J292"/>
    <mergeCell ref="A293:A296"/>
    <mergeCell ref="B293:B296"/>
    <mergeCell ref="C293:C296"/>
    <mergeCell ref="J293:J296"/>
    <mergeCell ref="A297:A300"/>
    <mergeCell ref="B297:B300"/>
    <mergeCell ref="C297:C300"/>
    <mergeCell ref="J297:J300"/>
    <mergeCell ref="A301:A304"/>
    <mergeCell ref="B301:B304"/>
    <mergeCell ref="C301:C304"/>
    <mergeCell ref="J301:J304"/>
    <mergeCell ref="A305:A308"/>
    <mergeCell ref="B305:B308"/>
    <mergeCell ref="C305:C308"/>
    <mergeCell ref="J305:J308"/>
    <mergeCell ref="A309:A312"/>
    <mergeCell ref="B309:B312"/>
    <mergeCell ref="C309:C312"/>
    <mergeCell ref="J309:J312"/>
    <mergeCell ref="A313:A316"/>
    <mergeCell ref="B313:B316"/>
    <mergeCell ref="C313:C316"/>
    <mergeCell ref="J313:J316"/>
    <mergeCell ref="A317:A320"/>
    <mergeCell ref="B317:B320"/>
    <mergeCell ref="C317:C320"/>
    <mergeCell ref="J317:J320"/>
  </mergeCells>
  <phoneticPr fontId="5" type="noConversion"/>
  <conditionalFormatting sqref="I2:I320">
    <cfRule type="cellIs" dxfId="1" priority="1" operator="lessThan">
      <formula>0</formula>
    </cfRule>
    <cfRule type="cellIs" dxfId="0" priority="2" operator="greater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4920FA9EC7DF4480882DF12618CF8B" ma:contentTypeVersion="17" ma:contentTypeDescription="Umožňuje vytvoriť nový dokument." ma:contentTypeScope="" ma:versionID="1d37d1ed738bb6e4a1209b367d25c045">
  <xsd:schema xmlns:xsd="http://www.w3.org/2001/XMLSchema" xmlns:xs="http://www.w3.org/2001/XMLSchema" xmlns:p="http://schemas.microsoft.com/office/2006/metadata/properties" xmlns:ns2="a732fbe1-3c5a-423e-bb92-3d42f6cb1414" xmlns:ns3="f45b0fda-4e4d-4628-8909-9ea78d9ed5a7" targetNamespace="http://schemas.microsoft.com/office/2006/metadata/properties" ma:root="true" ma:fieldsID="7941c23d8ef5b7c83ca254d76408938c" ns2:_="" ns3:_="">
    <xsd:import namespace="a732fbe1-3c5a-423e-bb92-3d42f6cb1414"/>
    <xsd:import namespace="f45b0fda-4e4d-4628-8909-9ea78d9ed5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2fbe1-3c5a-423e-bb92-3d42f6cb1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Značky obrázka" ma:readOnly="false" ma:fieldId="{5cf76f15-5ced-4ddc-b409-7134ff3c332f}" ma:taxonomyMulti="true" ma:sspId="4003e09e-21e0-4de3-b64f-c3d3aebc38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b0fda-4e4d-4628-8909-9ea78d9ed5a7" elementFormDefault="qualified">
    <xsd:import namespace="http://schemas.microsoft.com/office/2006/documentManagement/types"/>
    <xsd:import namespace="http://schemas.microsoft.com/office/infopath/2007/PartnerControls"/>
    <xsd:element name="SharedWithUsers" ma:index="17"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Zdieľané s podrobnosťami" ma:internalName="SharedWithDetails" ma:readOnly="true">
      <xsd:simpleType>
        <xsd:restriction base="dms:Note">
          <xsd:maxLength value="255"/>
        </xsd:restriction>
      </xsd:simpleType>
    </xsd:element>
    <xsd:element name="TaxCatchAll" ma:index="22" nillable="true" ma:displayName="Taxonomy Catch All Column" ma:hidden="true" ma:list="{48ab8bce-a671-487c-980e-4777c6f72751}" ma:internalName="TaxCatchAll" ma:showField="CatchAllData" ma:web="f45b0fda-4e4d-4628-8909-9ea78d9ed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32fbe1-3c5a-423e-bb92-3d42f6cb1414">
      <Terms xmlns="http://schemas.microsoft.com/office/infopath/2007/PartnerControls"/>
    </lcf76f155ced4ddcb4097134ff3c332f>
    <TaxCatchAll xmlns="f45b0fda-4e4d-4628-8909-9ea78d9ed5a7" xsi:nil="true"/>
  </documentManagement>
</p:properties>
</file>

<file path=customXml/itemProps1.xml><?xml version="1.0" encoding="utf-8"?>
<ds:datastoreItem xmlns:ds="http://schemas.openxmlformats.org/officeDocument/2006/customXml" ds:itemID="{370D3F67-9F6F-4868-B679-EF9CB962A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2fbe1-3c5a-423e-bb92-3d42f6cb1414"/>
    <ds:schemaRef ds:uri="f45b0fda-4e4d-4628-8909-9ea78d9ed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09EBC1-1A8F-4E79-9223-0D26E6B96490}">
  <ds:schemaRefs>
    <ds:schemaRef ds:uri="http://schemas.microsoft.com/sharepoint/v3/contenttype/forms"/>
  </ds:schemaRefs>
</ds:datastoreItem>
</file>

<file path=customXml/itemProps3.xml><?xml version="1.0" encoding="utf-8"?>
<ds:datastoreItem xmlns:ds="http://schemas.openxmlformats.org/officeDocument/2006/customXml" ds:itemID="{992231E0-A37D-49E0-99D9-7FF8A8B8DDE5}">
  <ds:schemaRefs>
    <ds:schemaRef ds:uri="http://schemas.microsoft.com/office/2006/metadata/properties"/>
    <ds:schemaRef ds:uri="http://schemas.microsoft.com/office/infopath/2007/PartnerControls"/>
    <ds:schemaRef ds:uri="a732fbe1-3c5a-423e-bb92-3d42f6cb1414"/>
    <ds:schemaRef ds:uri="f45b0fda-4e4d-4628-8909-9ea78d9ed5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Norbert Nepela</dc:creator>
  <cp:keywords/>
  <dc:description/>
  <cp:lastModifiedBy>Norbert Nepela</cp:lastModifiedBy>
  <cp:revision/>
  <dcterms:created xsi:type="dcterms:W3CDTF">2024-01-21T20:08:20Z</dcterms:created>
  <dcterms:modified xsi:type="dcterms:W3CDTF">2024-06-24T11:54:04Z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0x010100E94920FA9EC7DF4480882DF12618CF8B</vt:lpwstr>
  </property>
  <property fmtid="{D5CDD505-2E9C-101B-9397-08002B2CF9AE}" pid="3" name="MediaServiceImageTags">
    <vt:lpwstr/>
  </property>
</Properties>
</file>